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2023\Diciembre\Anuario Estadístico 2023\Con información\5.SuperISSSTE\05_SuperISSSTE\"/>
    </mc:Choice>
  </mc:AlternateContent>
  <xr:revisionPtr revIDLastSave="0" documentId="13_ncr:1_{1AD4CB28-FFE6-4720-A25B-9647F811ADAF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5.1_2023" sheetId="1" r:id="rId1"/>
  </sheets>
  <definedNames>
    <definedName name="_xlnm._FilterDatabase" localSheetId="0" hidden="1">'5.1_2023'!$A$8:$J$44</definedName>
    <definedName name="_Regression_Int" localSheetId="0" hidden="1">1</definedName>
    <definedName name="A_IMPRESIÓN_IM" localSheetId="0">'5.1_2023'!$A$1:$A$41</definedName>
    <definedName name="A_IMPRESIÓN_IM">#REF!</definedName>
    <definedName name="Imprimir_área_IM" localSheetId="0">'5.1_2023'!$A$1:$A$41</definedName>
    <definedName name="_xlnm.Print_Area" localSheetId="0">'5.1_2023'!$A$1:$A$41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0" i="1"/>
  <c r="J41" i="1"/>
  <c r="J42" i="1"/>
  <c r="J11" i="1"/>
  <c r="I10" i="1"/>
  <c r="H10" i="1"/>
  <c r="J10" i="1" l="1"/>
  <c r="G10" i="1"/>
  <c r="C10" i="1" l="1"/>
  <c r="D10" i="1"/>
  <c r="E10" i="1"/>
  <c r="B10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19" i="1"/>
  <c r="F18" i="1"/>
  <c r="F17" i="1"/>
  <c r="F15" i="1"/>
  <c r="F13" i="1"/>
  <c r="F12" i="1"/>
  <c r="F11" i="1"/>
  <c r="F10" i="1" l="1"/>
</calcChain>
</file>

<file path=xl/sharedStrings.xml><?xml version="1.0" encoding="utf-8"?>
<sst xmlns="http://schemas.openxmlformats.org/spreadsheetml/2006/main" count="153" uniqueCount="51">
  <si>
    <t>Anuario Estadístico 2023</t>
  </si>
  <si>
    <t xml:space="preserve">                                                                                                                                        </t>
  </si>
  <si>
    <t>5.1. Tiendas, personal y ventas anuales por entidad federativa según formato de tienda, 2023</t>
  </si>
  <si>
    <t>Entidad federativa</t>
  </si>
  <si>
    <t>Tiendas según formato</t>
  </si>
  <si>
    <t xml:space="preserve">Personal </t>
  </si>
  <si>
    <t xml:space="preserve">Ventas anuales                                                                         </t>
  </si>
  <si>
    <t>Supermercado</t>
  </si>
  <si>
    <t>Minisuper</t>
  </si>
  <si>
    <t>Bodega</t>
  </si>
  <si>
    <t>Conveniencia</t>
  </si>
  <si>
    <t>Total</t>
  </si>
  <si>
    <t>Piso</t>
  </si>
  <si>
    <t>Mayoreo</t>
  </si>
  <si>
    <t>Aguascalientes</t>
  </si>
  <si>
    <t>n.a</t>
  </si>
  <si>
    <t>Baja California</t>
  </si>
  <si>
    <t>Baja California Sur</t>
  </si>
  <si>
    <t>Campeche*</t>
  </si>
  <si>
    <t>Coahuila</t>
  </si>
  <si>
    <t>Colima*</t>
  </si>
  <si>
    <t>Chiapas</t>
  </si>
  <si>
    <t>Chihuahua</t>
  </si>
  <si>
    <t>Ciudad de México*</t>
  </si>
  <si>
    <t>Durango*</t>
  </si>
  <si>
    <t>Guanajuato</t>
  </si>
  <si>
    <t>Guerrero*</t>
  </si>
  <si>
    <t>Hidalgo</t>
  </si>
  <si>
    <t>Jalisco</t>
  </si>
  <si>
    <t>México *°</t>
  </si>
  <si>
    <t>Michoacán *</t>
  </si>
  <si>
    <t>Morelos</t>
  </si>
  <si>
    <t>Nayarit</t>
  </si>
  <si>
    <t>Nuevo León</t>
  </si>
  <si>
    <t>Oaxaca*°</t>
  </si>
  <si>
    <t>Puebla</t>
  </si>
  <si>
    <t>Querétaro°</t>
  </si>
  <si>
    <t>Quintana Roo</t>
  </si>
  <si>
    <t>San Luis Potosí</t>
  </si>
  <si>
    <t>Sinaloa</t>
  </si>
  <si>
    <t>Sonora*</t>
  </si>
  <si>
    <t>Tabasco°</t>
  </si>
  <si>
    <t>Tamaulipas</t>
  </si>
  <si>
    <t>Tlaxcala</t>
  </si>
  <si>
    <t>Veracruz*</t>
  </si>
  <si>
    <t>Yucatán*</t>
  </si>
  <si>
    <t>Zacatecas</t>
  </si>
  <si>
    <t>Nota: "n.a" corresponde a no aplica.</t>
  </si>
  <si>
    <t>* Entidades con Unidades de Venta cerradas, personal comisionado en ISSSTE Central, pero aún se encuentran en nómina de SuperISSSTE.</t>
  </si>
  <si>
    <t>°Al inicio del ejercicio 2023 se encontraban en operación 61 Unidades de Venta. En el mes de noviembre  se realizó el cierre de la unidad de venta Chapingo, Edo de México, y en el mes de diciembre se realizo el cierre de tres Unidades de Venta (Juchitan,Oaxaca; Querétaro, Querétaro  y Villahermosa, Tabasco ) sin embargo se contemplan como parte de la información estadistica; ya que las ventas se reportan a la fecha de cierre de las mismas. Por lo anterior al 31 de diciembre de 2023 se encuentran en operación 57 Unidades de Venta. ( 6 supermercados, 1 minisuper, 43 Bodegas y 7 Coveniencia)</t>
  </si>
  <si>
    <t xml:space="preserve">Fuente: SUPERISSSTE,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</si>
</sst>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ourie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4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3" fontId="6" fillId="0" borderId="0" xfId="0" applyNumberFormat="1" applyFont="1"/>
    <xf numFmtId="3" fontId="6" fillId="0" borderId="2" xfId="1" applyNumberFormat="1" applyFont="1" applyBorder="1" applyAlignment="1">
      <alignment horizontal="left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3" xfId="1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0" borderId="3" xfId="1" applyNumberFormat="1" applyFont="1" applyBorder="1" applyAlignment="1">
      <alignment horizontal="right"/>
    </xf>
    <xf numFmtId="3" fontId="4" fillId="2" borderId="1" xfId="2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/>
    </xf>
    <xf numFmtId="3" fontId="4" fillId="2" borderId="1" xfId="2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3" fontId="5" fillId="2" borderId="0" xfId="2" applyNumberFormat="1" applyFont="1" applyFill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Normal_CUAD110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400961</xdr:colOff>
      <xdr:row>3</xdr:row>
      <xdr:rowOff>17393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364A13-B192-4F0F-965A-40D053F31BA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226" cy="722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48"/>
  <sheetViews>
    <sheetView showGridLines="0" tabSelected="1" zoomScaleNormal="100" zoomScaleSheetLayoutView="100" workbookViewId="0">
      <selection activeCell="O41" sqref="O38:O41"/>
    </sheetView>
  </sheetViews>
  <sheetFormatPr defaultColWidth="9.625" defaultRowHeight="13.15"/>
  <cols>
    <col min="1" max="1" width="23.5" style="5" customWidth="1"/>
    <col min="2" max="2" width="19.25" style="5" customWidth="1"/>
    <col min="3" max="6" width="16" style="5" customWidth="1"/>
    <col min="7" max="7" width="16.375" style="12" customWidth="1"/>
    <col min="8" max="10" width="16.875" style="5" customWidth="1"/>
    <col min="11" max="16384" width="9.625" style="1"/>
  </cols>
  <sheetData>
    <row r="1" spans="1:10" ht="18.75" customHeight="1">
      <c r="A1" s="4"/>
    </row>
    <row r="2" spans="1:10" ht="18.75" customHeight="1">
      <c r="A2" s="4"/>
    </row>
    <row r="3" spans="1:10" ht="18.75" customHeight="1">
      <c r="A3" s="4"/>
    </row>
    <row r="4" spans="1:10" ht="18.75" customHeight="1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8.75" customHeight="1">
      <c r="A5" s="6" t="s">
        <v>1</v>
      </c>
    </row>
    <row r="6" spans="1:10" s="2" customFormat="1" ht="38.25" customHeight="1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8.75" customHeight="1">
      <c r="A7" s="7" t="s">
        <v>1</v>
      </c>
    </row>
    <row r="8" spans="1:10" ht="33.75" customHeight="1">
      <c r="A8" s="25" t="s">
        <v>3</v>
      </c>
      <c r="B8" s="22" t="s">
        <v>4</v>
      </c>
      <c r="C8" s="22"/>
      <c r="D8" s="22"/>
      <c r="E8" s="22"/>
      <c r="F8" s="22"/>
      <c r="G8" s="22" t="s">
        <v>5</v>
      </c>
      <c r="H8" s="22" t="s">
        <v>6</v>
      </c>
      <c r="I8" s="22"/>
      <c r="J8" s="22"/>
    </row>
    <row r="9" spans="1:10" ht="22.15" customHeight="1">
      <c r="A9" s="26"/>
      <c r="B9" s="18" t="s">
        <v>7</v>
      </c>
      <c r="C9" s="18" t="s">
        <v>8</v>
      </c>
      <c r="D9" s="18" t="s">
        <v>9</v>
      </c>
      <c r="E9" s="18" t="s">
        <v>10</v>
      </c>
      <c r="F9" s="18" t="s">
        <v>11</v>
      </c>
      <c r="G9" s="22"/>
      <c r="H9" s="18" t="s">
        <v>12</v>
      </c>
      <c r="I9" s="18" t="s">
        <v>13</v>
      </c>
      <c r="J9" s="18" t="s">
        <v>11</v>
      </c>
    </row>
    <row r="10" spans="1:10" s="11" customFormat="1" ht="16.149999999999999" customHeight="1">
      <c r="A10" s="10" t="s">
        <v>11</v>
      </c>
      <c r="B10" s="15">
        <f>SUM(B11:B42)</f>
        <v>6</v>
      </c>
      <c r="C10" s="15">
        <f t="shared" ref="C10:E10" si="0">SUM(C11:C42)</f>
        <v>1</v>
      </c>
      <c r="D10" s="15">
        <f t="shared" si="0"/>
        <v>47</v>
      </c>
      <c r="E10" s="15">
        <f t="shared" si="0"/>
        <v>7</v>
      </c>
      <c r="F10" s="15">
        <f>SUM(F11:F42)</f>
        <v>61</v>
      </c>
      <c r="G10" s="15">
        <f>SUM(G11:G42)</f>
        <v>1885</v>
      </c>
      <c r="H10" s="15">
        <f>SUM(H11:H42)</f>
        <v>168934503.46000001</v>
      </c>
      <c r="I10" s="15">
        <f>SUM(I11:I42)</f>
        <v>289264271.37999994</v>
      </c>
      <c r="J10" s="15">
        <f>SUM(H10:I10)</f>
        <v>458198774.83999991</v>
      </c>
    </row>
    <row r="11" spans="1:10" s="3" customFormat="1" ht="16.149999999999999" customHeight="1">
      <c r="A11" s="8" t="s">
        <v>14</v>
      </c>
      <c r="B11" s="16">
        <v>1</v>
      </c>
      <c r="C11" s="16" t="s">
        <v>15</v>
      </c>
      <c r="D11" s="16" t="s">
        <v>15</v>
      </c>
      <c r="E11" s="16" t="s">
        <v>15</v>
      </c>
      <c r="F11" s="16">
        <f>SUM(B11:E11)</f>
        <v>1</v>
      </c>
      <c r="G11" s="16">
        <v>14</v>
      </c>
      <c r="H11" s="16">
        <v>2683261.29</v>
      </c>
      <c r="I11" s="16">
        <v>0</v>
      </c>
      <c r="J11" s="16">
        <f>+H11+I11</f>
        <v>2683261.29</v>
      </c>
    </row>
    <row r="12" spans="1:10" s="3" customFormat="1" ht="16.149999999999999" customHeight="1">
      <c r="A12" s="8" t="s">
        <v>16</v>
      </c>
      <c r="B12" s="16">
        <v>1</v>
      </c>
      <c r="C12" s="16" t="s">
        <v>15</v>
      </c>
      <c r="D12" s="16">
        <v>1</v>
      </c>
      <c r="E12" s="16" t="s">
        <v>15</v>
      </c>
      <c r="F12" s="16">
        <f t="shared" ref="F12:F13" si="1">SUM(B12:E12)</f>
        <v>2</v>
      </c>
      <c r="G12" s="16">
        <v>25</v>
      </c>
      <c r="H12" s="16">
        <v>2060797.16</v>
      </c>
      <c r="I12" s="16">
        <v>0</v>
      </c>
      <c r="J12" s="16">
        <f t="shared" ref="J12:J42" si="2">+H12+I12</f>
        <v>2060797.16</v>
      </c>
    </row>
    <row r="13" spans="1:10" s="3" customFormat="1" ht="16.149999999999999" customHeight="1">
      <c r="A13" s="8" t="s">
        <v>17</v>
      </c>
      <c r="B13" s="16" t="s">
        <v>15</v>
      </c>
      <c r="C13" s="16" t="s">
        <v>15</v>
      </c>
      <c r="D13" s="16">
        <v>1</v>
      </c>
      <c r="E13" s="16" t="s">
        <v>15</v>
      </c>
      <c r="F13" s="16">
        <f t="shared" si="1"/>
        <v>1</v>
      </c>
      <c r="G13" s="16">
        <v>8</v>
      </c>
      <c r="H13" s="16">
        <v>407468.08</v>
      </c>
      <c r="I13" s="16">
        <v>0</v>
      </c>
      <c r="J13" s="16">
        <f t="shared" si="2"/>
        <v>407468.08</v>
      </c>
    </row>
    <row r="14" spans="1:10" s="3" customFormat="1" ht="16.149999999999999" customHeight="1">
      <c r="A14" s="8" t="s">
        <v>18</v>
      </c>
      <c r="B14" s="16" t="s">
        <v>15</v>
      </c>
      <c r="C14" s="16" t="s">
        <v>15</v>
      </c>
      <c r="D14" s="16" t="s">
        <v>15</v>
      </c>
      <c r="E14" s="16" t="s">
        <v>15</v>
      </c>
      <c r="F14" s="16" t="s">
        <v>15</v>
      </c>
      <c r="G14" s="16">
        <v>2</v>
      </c>
      <c r="H14" s="16">
        <v>0</v>
      </c>
      <c r="I14" s="16">
        <v>0</v>
      </c>
      <c r="J14" s="16">
        <f t="shared" si="2"/>
        <v>0</v>
      </c>
    </row>
    <row r="15" spans="1:10" s="3" customFormat="1" ht="16.149999999999999" customHeight="1">
      <c r="A15" s="8" t="s">
        <v>19</v>
      </c>
      <c r="B15" s="16" t="s">
        <v>15</v>
      </c>
      <c r="C15" s="16" t="s">
        <v>15</v>
      </c>
      <c r="D15" s="16">
        <v>1</v>
      </c>
      <c r="E15" s="16" t="s">
        <v>15</v>
      </c>
      <c r="F15" s="16">
        <f t="shared" ref="F15" si="3">SUM(B15:E15)</f>
        <v>1</v>
      </c>
      <c r="G15" s="19">
        <v>14</v>
      </c>
      <c r="H15" s="16">
        <v>1208767.4800000002</v>
      </c>
      <c r="I15" s="16">
        <v>0</v>
      </c>
      <c r="J15" s="16">
        <f t="shared" si="2"/>
        <v>1208767.4800000002</v>
      </c>
    </row>
    <row r="16" spans="1:10" s="3" customFormat="1" ht="16.149999999999999" customHeight="1">
      <c r="A16" s="8" t="s">
        <v>20</v>
      </c>
      <c r="B16" s="16" t="s">
        <v>15</v>
      </c>
      <c r="C16" s="16" t="s">
        <v>15</v>
      </c>
      <c r="D16" s="16" t="s">
        <v>15</v>
      </c>
      <c r="E16" s="16" t="s">
        <v>15</v>
      </c>
      <c r="F16" s="16" t="s">
        <v>15</v>
      </c>
      <c r="G16" s="19">
        <v>9</v>
      </c>
      <c r="H16" s="16">
        <v>0</v>
      </c>
      <c r="I16" s="16">
        <v>0</v>
      </c>
      <c r="J16" s="16">
        <f t="shared" si="2"/>
        <v>0</v>
      </c>
    </row>
    <row r="17" spans="1:10" s="3" customFormat="1" ht="16.149999999999999" customHeight="1">
      <c r="A17" s="8" t="s">
        <v>21</v>
      </c>
      <c r="B17" s="16" t="s">
        <v>15</v>
      </c>
      <c r="C17" s="16" t="s">
        <v>15</v>
      </c>
      <c r="D17" s="16">
        <v>3</v>
      </c>
      <c r="E17" s="16" t="s">
        <v>15</v>
      </c>
      <c r="F17" s="16">
        <f t="shared" ref="F17:F19" si="4">SUM(B17:E17)</f>
        <v>3</v>
      </c>
      <c r="G17" s="16">
        <v>29</v>
      </c>
      <c r="H17" s="16">
        <v>1522005.5899999999</v>
      </c>
      <c r="I17" s="16">
        <v>0</v>
      </c>
      <c r="J17" s="16">
        <f t="shared" si="2"/>
        <v>1522005.5899999999</v>
      </c>
    </row>
    <row r="18" spans="1:10" s="3" customFormat="1" ht="16.149999999999999" customHeight="1">
      <c r="A18" s="8" t="s">
        <v>22</v>
      </c>
      <c r="B18" s="16" t="s">
        <v>15</v>
      </c>
      <c r="C18" s="16" t="s">
        <v>15</v>
      </c>
      <c r="D18" s="16">
        <v>1</v>
      </c>
      <c r="E18" s="16" t="s">
        <v>15</v>
      </c>
      <c r="F18" s="16">
        <f t="shared" si="4"/>
        <v>1</v>
      </c>
      <c r="G18" s="16">
        <v>12</v>
      </c>
      <c r="H18" s="16">
        <v>387641.59999999998</v>
      </c>
      <c r="I18" s="16">
        <v>0</v>
      </c>
      <c r="J18" s="16">
        <f t="shared" si="2"/>
        <v>387641.59999999998</v>
      </c>
    </row>
    <row r="19" spans="1:10" s="3" customFormat="1" ht="16.149999999999999" customHeight="1">
      <c r="A19" s="8" t="s">
        <v>23</v>
      </c>
      <c r="B19" s="16">
        <v>4</v>
      </c>
      <c r="C19" s="19">
        <v>1</v>
      </c>
      <c r="D19" s="16">
        <v>8</v>
      </c>
      <c r="E19" s="16">
        <v>3</v>
      </c>
      <c r="F19" s="16">
        <f t="shared" si="4"/>
        <v>16</v>
      </c>
      <c r="G19" s="19">
        <v>1178</v>
      </c>
      <c r="H19" s="16">
        <v>110538564.57999998</v>
      </c>
      <c r="I19" s="16">
        <v>222061222.9499999</v>
      </c>
      <c r="J19" s="16">
        <f t="shared" si="2"/>
        <v>332599787.52999985</v>
      </c>
    </row>
    <row r="20" spans="1:10" s="3" customFormat="1" ht="16.149999999999999" customHeight="1">
      <c r="A20" s="8" t="s">
        <v>24</v>
      </c>
      <c r="B20" s="16" t="s">
        <v>15</v>
      </c>
      <c r="C20" s="16" t="s">
        <v>15</v>
      </c>
      <c r="D20" s="16" t="s">
        <v>15</v>
      </c>
      <c r="E20" s="16" t="s">
        <v>15</v>
      </c>
      <c r="F20" s="16" t="s">
        <v>15</v>
      </c>
      <c r="G20" s="19">
        <v>16</v>
      </c>
      <c r="H20" s="16">
        <v>0</v>
      </c>
      <c r="I20" s="16">
        <v>0</v>
      </c>
      <c r="J20" s="16">
        <f t="shared" si="2"/>
        <v>0</v>
      </c>
    </row>
    <row r="21" spans="1:10" s="3" customFormat="1" ht="16.149999999999999" customHeight="1">
      <c r="A21" s="8" t="s">
        <v>25</v>
      </c>
      <c r="B21" s="16" t="s">
        <v>15</v>
      </c>
      <c r="C21" s="16" t="s">
        <v>15</v>
      </c>
      <c r="D21" s="16">
        <v>3</v>
      </c>
      <c r="E21" s="16" t="s">
        <v>15</v>
      </c>
      <c r="F21" s="16">
        <f t="shared" ref="F21:F25" si="5">SUM(B21:E21)</f>
        <v>3</v>
      </c>
      <c r="G21" s="19">
        <v>33</v>
      </c>
      <c r="H21" s="16">
        <v>2599403.4300000002</v>
      </c>
      <c r="I21" s="16">
        <v>0</v>
      </c>
      <c r="J21" s="16">
        <f t="shared" si="2"/>
        <v>2599403.4300000002</v>
      </c>
    </row>
    <row r="22" spans="1:10" s="3" customFormat="1" ht="16.149999999999999" customHeight="1">
      <c r="A22" s="8" t="s">
        <v>26</v>
      </c>
      <c r="B22" s="16" t="s">
        <v>15</v>
      </c>
      <c r="C22" s="16" t="s">
        <v>15</v>
      </c>
      <c r="D22" s="16">
        <v>2</v>
      </c>
      <c r="E22" s="16" t="s">
        <v>15</v>
      </c>
      <c r="F22" s="16">
        <f t="shared" si="5"/>
        <v>2</v>
      </c>
      <c r="G22" s="19">
        <v>34</v>
      </c>
      <c r="H22" s="16">
        <v>1777686.73</v>
      </c>
      <c r="I22" s="16">
        <v>0</v>
      </c>
      <c r="J22" s="16">
        <f t="shared" si="2"/>
        <v>1777686.73</v>
      </c>
    </row>
    <row r="23" spans="1:10" s="3" customFormat="1" ht="16.149999999999999" customHeight="1">
      <c r="A23" s="8" t="s">
        <v>27</v>
      </c>
      <c r="B23" s="16" t="s">
        <v>15</v>
      </c>
      <c r="C23" s="16" t="s">
        <v>15</v>
      </c>
      <c r="D23" s="16">
        <v>4</v>
      </c>
      <c r="E23" s="16">
        <v>1</v>
      </c>
      <c r="F23" s="16">
        <f t="shared" si="5"/>
        <v>5</v>
      </c>
      <c r="G23" s="19">
        <v>52</v>
      </c>
      <c r="H23" s="16">
        <v>12279130.869999995</v>
      </c>
      <c r="I23" s="16">
        <v>11325317.110000003</v>
      </c>
      <c r="J23" s="16">
        <f t="shared" si="2"/>
        <v>23604447.979999997</v>
      </c>
    </row>
    <row r="24" spans="1:10" s="3" customFormat="1" ht="16.149999999999999" customHeight="1">
      <c r="A24" s="8" t="s">
        <v>28</v>
      </c>
      <c r="B24" s="16" t="s">
        <v>15</v>
      </c>
      <c r="C24" s="16" t="s">
        <v>15</v>
      </c>
      <c r="D24" s="16">
        <v>2</v>
      </c>
      <c r="E24" s="16" t="s">
        <v>15</v>
      </c>
      <c r="F24" s="16">
        <f t="shared" si="5"/>
        <v>2</v>
      </c>
      <c r="G24" s="19">
        <v>44</v>
      </c>
      <c r="H24" s="16">
        <v>2043719.5999999996</v>
      </c>
      <c r="I24" s="16">
        <v>0</v>
      </c>
      <c r="J24" s="16">
        <f t="shared" si="2"/>
        <v>2043719.5999999996</v>
      </c>
    </row>
    <row r="25" spans="1:10" s="3" customFormat="1" ht="16.149999999999999" customHeight="1">
      <c r="A25" s="8" t="s">
        <v>29</v>
      </c>
      <c r="B25" s="16" t="s">
        <v>15</v>
      </c>
      <c r="C25" s="16" t="s">
        <v>15</v>
      </c>
      <c r="D25" s="16">
        <v>1</v>
      </c>
      <c r="E25" s="16" t="s">
        <v>15</v>
      </c>
      <c r="F25" s="16">
        <f t="shared" si="5"/>
        <v>1</v>
      </c>
      <c r="G25" s="19">
        <v>103</v>
      </c>
      <c r="H25" s="16">
        <v>2690138.7500000005</v>
      </c>
      <c r="I25" s="16">
        <v>0</v>
      </c>
      <c r="J25" s="16">
        <f t="shared" si="2"/>
        <v>2690138.7500000005</v>
      </c>
    </row>
    <row r="26" spans="1:10" s="3" customFormat="1" ht="16.149999999999999" customHeight="1">
      <c r="A26" s="8" t="s">
        <v>30</v>
      </c>
      <c r="B26" s="16" t="s">
        <v>15</v>
      </c>
      <c r="C26" s="16" t="s">
        <v>15</v>
      </c>
      <c r="D26" s="16" t="s">
        <v>15</v>
      </c>
      <c r="E26" s="16" t="s">
        <v>15</v>
      </c>
      <c r="F26" s="16" t="s">
        <v>15</v>
      </c>
      <c r="G26" s="16">
        <v>3</v>
      </c>
      <c r="H26" s="16">
        <v>0</v>
      </c>
      <c r="I26" s="16">
        <v>0</v>
      </c>
      <c r="J26" s="16">
        <f t="shared" si="2"/>
        <v>0</v>
      </c>
    </row>
    <row r="27" spans="1:10" s="3" customFormat="1" ht="16.149999999999999" customHeight="1">
      <c r="A27" s="8" t="s">
        <v>31</v>
      </c>
      <c r="B27" s="16" t="s">
        <v>15</v>
      </c>
      <c r="C27" s="16" t="s">
        <v>15</v>
      </c>
      <c r="D27" s="20">
        <v>1</v>
      </c>
      <c r="E27" s="16">
        <v>3</v>
      </c>
      <c r="F27" s="16">
        <f t="shared" ref="F27:F42" si="6">SUM(B27:E27)</f>
        <v>4</v>
      </c>
      <c r="G27" s="19">
        <v>17</v>
      </c>
      <c r="H27" s="20">
        <v>3618686.2100000009</v>
      </c>
      <c r="I27" s="16">
        <v>20337530.809999999</v>
      </c>
      <c r="J27" s="16">
        <f t="shared" si="2"/>
        <v>23956217.02</v>
      </c>
    </row>
    <row r="28" spans="1:10" s="3" customFormat="1" ht="16.149999999999999" customHeight="1">
      <c r="A28" s="8" t="s">
        <v>32</v>
      </c>
      <c r="B28" s="16" t="s">
        <v>15</v>
      </c>
      <c r="C28" s="16" t="s">
        <v>15</v>
      </c>
      <c r="D28" s="16">
        <v>1</v>
      </c>
      <c r="E28" s="16" t="s">
        <v>15</v>
      </c>
      <c r="F28" s="16">
        <f t="shared" si="6"/>
        <v>1</v>
      </c>
      <c r="G28" s="19">
        <v>7</v>
      </c>
      <c r="H28" s="16">
        <v>468647.66000000003</v>
      </c>
      <c r="I28" s="16">
        <v>0</v>
      </c>
      <c r="J28" s="16">
        <f t="shared" si="2"/>
        <v>468647.66000000003</v>
      </c>
    </row>
    <row r="29" spans="1:10" s="3" customFormat="1" ht="16.149999999999999" customHeight="1">
      <c r="A29" s="8" t="s">
        <v>33</v>
      </c>
      <c r="B29" s="16" t="s">
        <v>15</v>
      </c>
      <c r="C29" s="16" t="s">
        <v>15</v>
      </c>
      <c r="D29" s="16">
        <v>1</v>
      </c>
      <c r="E29" s="16" t="s">
        <v>15</v>
      </c>
      <c r="F29" s="16">
        <f t="shared" si="6"/>
        <v>1</v>
      </c>
      <c r="G29" s="19">
        <v>25</v>
      </c>
      <c r="H29" s="16">
        <v>1488125.9499999997</v>
      </c>
      <c r="I29" s="16">
        <v>0</v>
      </c>
      <c r="J29" s="16">
        <f t="shared" si="2"/>
        <v>1488125.9499999997</v>
      </c>
    </row>
    <row r="30" spans="1:10" s="3" customFormat="1" ht="16.149999999999999" customHeight="1">
      <c r="A30" s="8" t="s">
        <v>34</v>
      </c>
      <c r="B30" s="16" t="s">
        <v>15</v>
      </c>
      <c r="C30" s="16" t="s">
        <v>15</v>
      </c>
      <c r="D30" s="16">
        <v>2</v>
      </c>
      <c r="E30" s="16" t="s">
        <v>15</v>
      </c>
      <c r="F30" s="16">
        <f t="shared" si="6"/>
        <v>2</v>
      </c>
      <c r="G30" s="19">
        <v>41</v>
      </c>
      <c r="H30" s="16">
        <v>2138778.1699999995</v>
      </c>
      <c r="I30" s="16">
        <v>0</v>
      </c>
      <c r="J30" s="16">
        <f t="shared" si="2"/>
        <v>2138778.1699999995</v>
      </c>
    </row>
    <row r="31" spans="1:10" s="3" customFormat="1" ht="16.149999999999999" customHeight="1">
      <c r="A31" s="8" t="s">
        <v>35</v>
      </c>
      <c r="B31" s="16" t="s">
        <v>15</v>
      </c>
      <c r="C31" s="16" t="s">
        <v>15</v>
      </c>
      <c r="D31" s="16">
        <v>2</v>
      </c>
      <c r="E31" s="16" t="s">
        <v>15</v>
      </c>
      <c r="F31" s="16">
        <f t="shared" si="6"/>
        <v>2</v>
      </c>
      <c r="G31" s="19">
        <v>27</v>
      </c>
      <c r="H31" s="16">
        <v>2531748.94</v>
      </c>
      <c r="I31" s="16">
        <v>17302779.780000001</v>
      </c>
      <c r="J31" s="16">
        <f t="shared" si="2"/>
        <v>19834528.720000003</v>
      </c>
    </row>
    <row r="32" spans="1:10" s="3" customFormat="1" ht="16.149999999999999" customHeight="1">
      <c r="A32" s="8" t="s">
        <v>36</v>
      </c>
      <c r="B32" s="16" t="s">
        <v>15</v>
      </c>
      <c r="C32" s="16" t="s">
        <v>15</v>
      </c>
      <c r="D32" s="16">
        <v>2</v>
      </c>
      <c r="E32" s="16" t="s">
        <v>15</v>
      </c>
      <c r="F32" s="16">
        <f t="shared" si="6"/>
        <v>2</v>
      </c>
      <c r="G32" s="19">
        <v>22</v>
      </c>
      <c r="H32" s="16">
        <v>4519942.1199999992</v>
      </c>
      <c r="I32" s="16">
        <v>8470490.4800000004</v>
      </c>
      <c r="J32" s="16">
        <f t="shared" si="2"/>
        <v>12990432.6</v>
      </c>
    </row>
    <row r="33" spans="1:10" s="3" customFormat="1" ht="16.149999999999999" customHeight="1">
      <c r="A33" s="8" t="s">
        <v>37</v>
      </c>
      <c r="B33" s="16" t="s">
        <v>15</v>
      </c>
      <c r="C33" s="16" t="s">
        <v>15</v>
      </c>
      <c r="D33" s="16">
        <v>1</v>
      </c>
      <c r="E33" s="16" t="s">
        <v>15</v>
      </c>
      <c r="F33" s="16">
        <f t="shared" si="6"/>
        <v>1</v>
      </c>
      <c r="G33" s="19">
        <v>19</v>
      </c>
      <c r="H33" s="16">
        <v>518257.00000000006</v>
      </c>
      <c r="I33" s="16">
        <v>0</v>
      </c>
      <c r="J33" s="16">
        <f t="shared" si="2"/>
        <v>518257.00000000006</v>
      </c>
    </row>
    <row r="34" spans="1:10" s="3" customFormat="1" ht="16.149999999999999" customHeight="1">
      <c r="A34" s="8" t="s">
        <v>38</v>
      </c>
      <c r="B34" s="16" t="s">
        <v>15</v>
      </c>
      <c r="C34" s="16" t="s">
        <v>15</v>
      </c>
      <c r="D34" s="16">
        <v>1</v>
      </c>
      <c r="E34" s="16" t="s">
        <v>15</v>
      </c>
      <c r="F34" s="16">
        <f t="shared" si="6"/>
        <v>1</v>
      </c>
      <c r="G34" s="19">
        <v>12</v>
      </c>
      <c r="H34" s="16">
        <v>4809616.0999999996</v>
      </c>
      <c r="I34" s="16">
        <v>2627945.5599999996</v>
      </c>
      <c r="J34" s="16">
        <f t="shared" si="2"/>
        <v>7437561.6599999992</v>
      </c>
    </row>
    <row r="35" spans="1:10" s="3" customFormat="1" ht="16.149999999999999" customHeight="1">
      <c r="A35" s="8" t="s">
        <v>39</v>
      </c>
      <c r="B35" s="16" t="s">
        <v>15</v>
      </c>
      <c r="C35" s="16" t="s">
        <v>15</v>
      </c>
      <c r="D35" s="16">
        <v>1</v>
      </c>
      <c r="E35" s="16" t="s">
        <v>15</v>
      </c>
      <c r="F35" s="16">
        <f t="shared" si="6"/>
        <v>1</v>
      </c>
      <c r="G35" s="19">
        <v>13</v>
      </c>
      <c r="H35" s="16">
        <v>268425.52</v>
      </c>
      <c r="I35" s="16">
        <v>0</v>
      </c>
      <c r="J35" s="16">
        <f t="shared" si="2"/>
        <v>268425.52</v>
      </c>
    </row>
    <row r="36" spans="1:10" s="3" customFormat="1" ht="16.149999999999999" customHeight="1">
      <c r="A36" s="8" t="s">
        <v>40</v>
      </c>
      <c r="B36" s="16" t="s">
        <v>15</v>
      </c>
      <c r="C36" s="16" t="s">
        <v>15</v>
      </c>
      <c r="D36" s="16">
        <v>1</v>
      </c>
      <c r="E36" s="16" t="s">
        <v>15</v>
      </c>
      <c r="F36" s="16">
        <f t="shared" si="6"/>
        <v>1</v>
      </c>
      <c r="G36" s="19">
        <v>21</v>
      </c>
      <c r="H36" s="16">
        <v>1363068.1</v>
      </c>
      <c r="I36" s="16">
        <v>0</v>
      </c>
      <c r="J36" s="16">
        <f t="shared" si="2"/>
        <v>1363068.1</v>
      </c>
    </row>
    <row r="37" spans="1:10" s="3" customFormat="1" ht="16.149999999999999" customHeight="1">
      <c r="A37" s="8" t="s">
        <v>41</v>
      </c>
      <c r="B37" s="16" t="s">
        <v>15</v>
      </c>
      <c r="C37" s="16" t="s">
        <v>15</v>
      </c>
      <c r="D37" s="16">
        <v>1</v>
      </c>
      <c r="E37" s="16" t="s">
        <v>15</v>
      </c>
      <c r="F37" s="16">
        <f t="shared" si="6"/>
        <v>1</v>
      </c>
      <c r="G37" s="19">
        <v>12</v>
      </c>
      <c r="H37" s="16">
        <v>725943.00000000012</v>
      </c>
      <c r="I37" s="16">
        <v>0</v>
      </c>
      <c r="J37" s="16">
        <f t="shared" si="2"/>
        <v>725943.00000000012</v>
      </c>
    </row>
    <row r="38" spans="1:10" s="3" customFormat="1" ht="16.149999999999999" customHeight="1">
      <c r="A38" s="8" t="s">
        <v>42</v>
      </c>
      <c r="B38" s="16" t="s">
        <v>15</v>
      </c>
      <c r="C38" s="16" t="s">
        <v>15</v>
      </c>
      <c r="D38" s="16">
        <v>1</v>
      </c>
      <c r="E38" s="16" t="s">
        <v>15</v>
      </c>
      <c r="F38" s="16">
        <f t="shared" si="6"/>
        <v>1</v>
      </c>
      <c r="G38" s="19">
        <v>18</v>
      </c>
      <c r="H38" s="16">
        <v>710858.55000000016</v>
      </c>
      <c r="I38" s="16"/>
      <c r="J38" s="16">
        <f t="shared" si="2"/>
        <v>710858.55000000016</v>
      </c>
    </row>
    <row r="39" spans="1:10" s="3" customFormat="1" ht="16.149999999999999" customHeight="1">
      <c r="A39" s="8" t="s">
        <v>43</v>
      </c>
      <c r="B39" s="16" t="s">
        <v>15</v>
      </c>
      <c r="C39" s="16" t="s">
        <v>15</v>
      </c>
      <c r="D39" s="16">
        <v>2</v>
      </c>
      <c r="E39" s="16" t="s">
        <v>15</v>
      </c>
      <c r="F39" s="16">
        <f t="shared" si="6"/>
        <v>2</v>
      </c>
      <c r="G39" s="19">
        <v>24</v>
      </c>
      <c r="H39" s="16">
        <v>4821012.8</v>
      </c>
      <c r="I39" s="16">
        <v>7138984.6900000013</v>
      </c>
      <c r="J39" s="16">
        <f t="shared" si="2"/>
        <v>11959997.490000002</v>
      </c>
    </row>
    <row r="40" spans="1:10" s="3" customFormat="1" ht="16.149999999999999" customHeight="1">
      <c r="A40" s="8" t="s">
        <v>44</v>
      </c>
      <c r="B40" s="16" t="s">
        <v>15</v>
      </c>
      <c r="C40" s="16" t="s">
        <v>15</v>
      </c>
      <c r="D40" s="16" t="s">
        <v>15</v>
      </c>
      <c r="E40" s="16" t="s">
        <v>15</v>
      </c>
      <c r="F40" s="16" t="s">
        <v>15</v>
      </c>
      <c r="G40" s="16">
        <v>7</v>
      </c>
      <c r="H40" s="16">
        <v>0</v>
      </c>
      <c r="I40" s="16">
        <v>0</v>
      </c>
      <c r="J40" s="16">
        <f t="shared" si="2"/>
        <v>0</v>
      </c>
    </row>
    <row r="41" spans="1:10" ht="16.149999999999999" customHeight="1">
      <c r="A41" s="8" t="s">
        <v>45</v>
      </c>
      <c r="B41" s="16" t="s">
        <v>15</v>
      </c>
      <c r="C41" s="16" t="s">
        <v>15</v>
      </c>
      <c r="D41" s="16">
        <v>1</v>
      </c>
      <c r="E41" s="16" t="s">
        <v>15</v>
      </c>
      <c r="F41" s="16">
        <f t="shared" si="6"/>
        <v>1</v>
      </c>
      <c r="G41" s="19">
        <v>18</v>
      </c>
      <c r="H41" s="16">
        <v>405066.24000000005</v>
      </c>
      <c r="I41" s="16">
        <v>0</v>
      </c>
      <c r="J41" s="16">
        <f t="shared" si="2"/>
        <v>405066.24000000005</v>
      </c>
    </row>
    <row r="42" spans="1:10" ht="16.149999999999999" customHeight="1">
      <c r="A42" s="14" t="s">
        <v>46</v>
      </c>
      <c r="B42" s="17" t="s">
        <v>15</v>
      </c>
      <c r="C42" s="17" t="s">
        <v>15</v>
      </c>
      <c r="D42" s="17">
        <v>2</v>
      </c>
      <c r="E42" s="17" t="s">
        <v>15</v>
      </c>
      <c r="F42" s="17">
        <f t="shared" si="6"/>
        <v>2</v>
      </c>
      <c r="G42" s="21">
        <v>26</v>
      </c>
      <c r="H42" s="17">
        <v>347741.94</v>
      </c>
      <c r="I42" s="17">
        <v>0</v>
      </c>
      <c r="J42" s="17">
        <f t="shared" si="2"/>
        <v>347741.94</v>
      </c>
    </row>
    <row r="43" spans="1:10" s="3" customFormat="1" ht="16.149999999999999" customHeight="1">
      <c r="A43" s="5" t="s">
        <v>47</v>
      </c>
      <c r="B43" s="9"/>
      <c r="C43" s="9"/>
      <c r="D43" s="9"/>
      <c r="E43" s="9"/>
      <c r="F43" s="9"/>
      <c r="G43" s="13"/>
      <c r="H43" s="9"/>
      <c r="I43" s="9"/>
      <c r="J43" s="9"/>
    </row>
    <row r="44" spans="1:10" s="3" customFormat="1" ht="16.149999999999999" customHeight="1">
      <c r="A44" s="5" t="s">
        <v>48</v>
      </c>
      <c r="B44" s="5"/>
      <c r="C44" s="5"/>
      <c r="D44" s="9"/>
      <c r="E44" s="9"/>
      <c r="F44" s="9"/>
      <c r="G44" s="13"/>
      <c r="H44" s="9"/>
      <c r="I44" s="9"/>
      <c r="J44" s="9"/>
    </row>
    <row r="45" spans="1:10" ht="16.149999999999999" customHeight="1">
      <c r="A45" s="27" t="s">
        <v>49</v>
      </c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6.149999999999999" customHeight="1">
      <c r="A46" s="5" t="s">
        <v>50</v>
      </c>
      <c r="F46"/>
      <c r="G46"/>
    </row>
    <row r="47" spans="1:10">
      <c r="F47"/>
      <c r="G47"/>
    </row>
    <row r="48" spans="1:10">
      <c r="F48"/>
      <c r="G48"/>
    </row>
  </sheetData>
  <mergeCells count="7">
    <mergeCell ref="A45:J45"/>
    <mergeCell ref="B8:F8"/>
    <mergeCell ref="G8:G9"/>
    <mergeCell ref="H8:J8"/>
    <mergeCell ref="A4:J4"/>
    <mergeCell ref="A6:J6"/>
    <mergeCell ref="A8:A9"/>
  </mergeCells>
  <pageMargins left="0.98425196850393704" right="0" top="0" bottom="0.59055118110236227" header="0" footer="0"/>
  <pageSetup scale="50" firstPageNumber="337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Jimena Seg</dc:creator>
  <cp:keywords/>
  <dc:description/>
  <cp:lastModifiedBy>Guest User</cp:lastModifiedBy>
  <cp:revision/>
  <dcterms:created xsi:type="dcterms:W3CDTF">2022-02-22T01:08:25Z</dcterms:created>
  <dcterms:modified xsi:type="dcterms:W3CDTF">2024-03-23T01:11:58Z</dcterms:modified>
  <cp:category/>
  <cp:contentStatus/>
</cp:coreProperties>
</file>