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7.3_2013" sheetId="1" r:id="rId1"/>
  </sheets>
  <calcPr calcId="125725"/>
</workbook>
</file>

<file path=xl/calcChain.xml><?xml version="1.0" encoding="utf-8"?>
<calcChain xmlns="http://schemas.openxmlformats.org/spreadsheetml/2006/main">
  <c r="I84" i="1"/>
  <c r="I107" l="1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3"/>
  <c r="I82"/>
  <c r="I81"/>
  <c r="I80"/>
  <c r="I79"/>
  <c r="I78"/>
  <c r="I75"/>
  <c r="I74"/>
  <c r="I73"/>
  <c r="I72"/>
  <c r="I71"/>
  <c r="I70"/>
  <c r="H77"/>
  <c r="G77"/>
  <c r="F77"/>
  <c r="E77"/>
  <c r="D77"/>
  <c r="C77"/>
  <c r="H69"/>
  <c r="G69"/>
  <c r="G67" s="1"/>
  <c r="F69"/>
  <c r="F67" s="1"/>
  <c r="E69"/>
  <c r="D69"/>
  <c r="C69"/>
  <c r="C67" s="1"/>
  <c r="D67"/>
  <c r="J15"/>
  <c r="I15"/>
  <c r="H15"/>
  <c r="G15"/>
  <c r="F15"/>
  <c r="E15"/>
  <c r="D15"/>
  <c r="C15"/>
  <c r="B77"/>
  <c r="B69"/>
  <c r="J23"/>
  <c r="I23"/>
  <c r="H23"/>
  <c r="G23"/>
  <c r="G13" s="1"/>
  <c r="F23"/>
  <c r="E23"/>
  <c r="D23"/>
  <c r="C23"/>
  <c r="C13" s="1"/>
  <c r="E13"/>
  <c r="B23"/>
  <c r="B15"/>
  <c r="D13" l="1"/>
  <c r="J13"/>
  <c r="I13"/>
  <c r="H13"/>
  <c r="I69"/>
  <c r="I77"/>
  <c r="E67"/>
  <c r="F13"/>
  <c r="H67"/>
  <c r="B67"/>
  <c r="B13"/>
  <c r="I67" l="1"/>
</calcChain>
</file>

<file path=xl/sharedStrings.xml><?xml version="1.0" encoding="utf-8"?>
<sst xmlns="http://schemas.openxmlformats.org/spreadsheetml/2006/main" count="107" uniqueCount="72">
  <si>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</si>
  <si>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</si>
  <si>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</si>
  <si>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</si>
  <si>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Mexicana</t>
  </si>
  <si>
    <t>Interjet</t>
  </si>
  <si>
    <t>Aeromar</t>
  </si>
  <si>
    <t>Volaris</t>
  </si>
  <si>
    <t>Aviacsa</t>
  </si>
  <si>
    <t>Aeropac</t>
  </si>
  <si>
    <t>Aerocaribe</t>
  </si>
  <si>
    <t>Total</t>
  </si>
  <si>
    <t>Agencias D.F.</t>
  </si>
  <si>
    <t>Reforma</t>
  </si>
  <si>
    <t>Presidencia</t>
  </si>
  <si>
    <t>San Fernando</t>
  </si>
  <si>
    <t>C. Judicatura</t>
  </si>
  <si>
    <t xml:space="preserve"> Aguascalientes, Ags.</t>
  </si>
  <si>
    <t xml:space="preserve"> Mexicali, B.C.</t>
  </si>
  <si>
    <t xml:space="preserve"> La Paz, B.C.S.</t>
  </si>
  <si>
    <t xml:space="preserve"> Campeche, Camp.</t>
  </si>
  <si>
    <t xml:space="preserve"> Saltillo, Coah.</t>
  </si>
  <si>
    <t xml:space="preserve"> Colima, Col.</t>
  </si>
  <si>
    <t xml:space="preserve"> Tuxtla Gtz., Chis.</t>
  </si>
  <si>
    <t xml:space="preserve"> Chihuahua, Chih.</t>
  </si>
  <si>
    <t xml:space="preserve"> Durango, Dgo.</t>
  </si>
  <si>
    <t xml:space="preserve"> Celaya, Gto.</t>
  </si>
  <si>
    <t xml:space="preserve"> Acapulco, Gro.</t>
  </si>
  <si>
    <t xml:space="preserve"> Pachuca, Hgo.</t>
  </si>
  <si>
    <t xml:space="preserve"> Guadalajara, Jal.</t>
  </si>
  <si>
    <t xml:space="preserve"> Toluca, Méx.</t>
  </si>
  <si>
    <t xml:space="preserve"> Morelia, Mich.</t>
  </si>
  <si>
    <t xml:space="preserve"> Cuernavaca, Mor.</t>
  </si>
  <si>
    <t xml:space="preserve"> Tepic, Nay.</t>
  </si>
  <si>
    <t xml:space="preserve"> Monterrey, N.L.</t>
  </si>
  <si>
    <t xml:space="preserve"> Oaxaca, Oax.</t>
  </si>
  <si>
    <t xml:space="preserve"> Puebla, Pue.</t>
  </si>
  <si>
    <t xml:space="preserve"> Querétaro, Qro.</t>
  </si>
  <si>
    <t xml:space="preserve"> Chetumal, Q. Roo</t>
  </si>
  <si>
    <t xml:space="preserve"> San Lus Potosí, S.L.P.</t>
  </si>
  <si>
    <t xml:space="preserve"> Hermsillo, Son.</t>
  </si>
  <si>
    <t xml:space="preserve"> Villa Hermosa, Tab.</t>
  </si>
  <si>
    <t xml:space="preserve"> Tampico, Tamps.</t>
  </si>
  <si>
    <t xml:space="preserve"> Jalapa, Ver.</t>
  </si>
  <si>
    <t xml:space="preserve"> Mérida, Yuc.</t>
  </si>
  <si>
    <t xml:space="preserve"> Zacatecas, Zac.</t>
  </si>
  <si>
    <t>Excursiones</t>
  </si>
  <si>
    <t>Propios</t>
  </si>
  <si>
    <t>No Propios</t>
  </si>
  <si>
    <t xml:space="preserve">P a q u e t e s </t>
  </si>
  <si>
    <t xml:space="preserve">Reforma </t>
  </si>
  <si>
    <t>Aguascalientes, Ags.</t>
  </si>
  <si>
    <t>Mexicali, B.C.</t>
  </si>
  <si>
    <t>La Paz, B.C.S.</t>
  </si>
  <si>
    <t>Campeche, Camp.</t>
  </si>
  <si>
    <t>Saltillo, Coah.</t>
  </si>
  <si>
    <t>Colima, Col.</t>
  </si>
  <si>
    <t>Tuxtla Gtz, Chis.</t>
  </si>
  <si>
    <t>AAPAUNAM</t>
  </si>
  <si>
    <t>SEMARNAT</t>
  </si>
  <si>
    <t>Culiacán, Sin.</t>
  </si>
  <si>
    <t xml:space="preserve"> Tampco, Tamps.</t>
  </si>
  <si>
    <t>Anuario Estadístico 2013</t>
  </si>
  <si>
    <t>Transporte Terrestre</t>
  </si>
  <si>
    <t>Grupos Especiales</t>
  </si>
  <si>
    <t>Asesoría e informacion</t>
  </si>
  <si>
    <t>Balnearios y/o Parques Recreativos</t>
  </si>
  <si>
    <t>Transportación Aérea</t>
  </si>
  <si>
    <t>Estados</t>
  </si>
  <si>
    <t>Agencias Estatales</t>
  </si>
  <si>
    <t>7.3 Personas Atendidas en TURISSSTE 
(Primera Parte)</t>
  </si>
  <si>
    <t>7.3 Personas Atendidas en TURISSSTE 
(Segunda Parte)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</si>
</sst>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name val="Arial"/>
      <family val="2"/>
    </font>
    <font>
      <b/>
      <sz val="10"/>
      <name val="Courier"/>
    </font>
    <font>
      <b/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c"/>
    </font>
    <font>
      <sz val="12"/>
      <name val="Soberana Sans Light"/>
      <family val="3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Alignment="1" applyProtection="1">
      <alignment horizontal="left"/>
    </xf>
    <xf numFmtId="164" fontId="7" fillId="0" borderId="0" xfId="0" applyNumberFormat="1" applyFont="1" applyFill="1" applyBorder="1" applyAlignment="1" applyProtection="1"/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/>
    <xf numFmtId="164" fontId="1" fillId="0" borderId="0" xfId="0" applyNumberFormat="1" applyFont="1" applyFill="1"/>
    <xf numFmtId="164" fontId="4" fillId="0" borderId="0" xfId="0" applyNumberFormat="1" applyFont="1" applyFill="1"/>
    <xf numFmtId="164" fontId="7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Fill="1"/>
    <xf numFmtId="164" fontId="0" fillId="0" borderId="0" xfId="0" applyNumberFormat="1" applyFill="1" applyBorder="1"/>
    <xf numFmtId="164" fontId="2" fillId="0" borderId="0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0" fillId="0" borderId="2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/>
    <xf numFmtId="164" fontId="8" fillId="0" borderId="0" xfId="0" applyNumberFormat="1" applyFont="1" applyFill="1" applyBorder="1"/>
    <xf numFmtId="164" fontId="6" fillId="0" borderId="0" xfId="0" applyNumberFormat="1" applyFont="1" applyFill="1"/>
    <xf numFmtId="164" fontId="12" fillId="0" borderId="1" xfId="0" applyNumberFormat="1" applyFont="1" applyFill="1" applyBorder="1"/>
    <xf numFmtId="164" fontId="11" fillId="0" borderId="2" xfId="0" applyNumberFormat="1" applyFont="1" applyFill="1" applyBorder="1" applyAlignment="1" applyProtection="1">
      <alignment horizontal="center" vertical="center" wrapText="1"/>
    </xf>
    <xf numFmtId="164" fontId="11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164" fontId="7" fillId="0" borderId="2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Alignment="1" applyProtection="1">
      <alignment horizontal="center" wrapText="1"/>
    </xf>
    <xf numFmtId="164" fontId="5" fillId="0" borderId="0" xfId="0" applyNumberFormat="1" applyFont="1" applyFill="1" applyAlignment="1" applyProtection="1">
      <alignment horizontal="center"/>
    </xf>
    <xf numFmtId="164" fontId="11" fillId="0" borderId="1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/>
    </xf>
    <xf numFmtId="164" fontId="11" fillId="0" borderId="2" xfId="0" applyNumberFormat="1" applyFont="1" applyFill="1" applyBorder="1" applyAlignment="1" applyProtection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2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164" fontId="10" fillId="0" borderId="1" xfId="0" applyNumberFormat="1" applyFont="1" applyFill="1" applyBorder="1" applyAlignment="1" applyProtection="1">
      <alignment horizont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Alignment="1" applyProtection="1"/>
    <xf numFmtId="0" fontId="9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693744</xdr:colOff>
      <xdr:row>0</xdr:row>
      <xdr:rowOff>0</xdr:rowOff>
    </xdr:from>
    <xdr:to>
      <xdr:col>9</xdr:col>
      <xdr:colOff>983518</xdr:colOff>
      <xdr:row>4</xdr:row>
      <xdr:rowOff>187816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266244" y="0"/>
          <a:ext cx="2528149" cy="997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1070724</xdr:colOff>
      <xdr:row>4</xdr:row>
      <xdr:rowOff>200025</xdr:rowOff>
    </xdr:to>
    <xdr:pic>
      <xdr:nvPicPr>
        <xdr:cNvPr id="6" name="5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924577" cy="10049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780781</xdr:colOff>
      <xdr:row>53</xdr:row>
      <xdr:rowOff>154782</xdr:rowOff>
    </xdr:from>
    <xdr:to>
      <xdr:col>8</xdr:col>
      <xdr:colOff>976311</xdr:colOff>
      <xdr:row>58</xdr:row>
      <xdr:rowOff>166687</xdr:rowOff>
    </xdr:to>
    <xdr:pic>
      <xdr:nvPicPr>
        <xdr:cNvPr id="9" name="8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8234094" y="9775032"/>
          <a:ext cx="2433905" cy="10120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2</xdr:col>
      <xdr:colOff>442912</xdr:colOff>
      <xdr:row>58</xdr:row>
      <xdr:rowOff>200024</xdr:rowOff>
    </xdr:to>
    <xdr:pic>
      <xdr:nvPicPr>
        <xdr:cNvPr id="10" name="9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11894344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showGridLines="0" tabSelected="1" zoomScale="80" zoomScaleNormal="80" zoomScaleSheetLayoutView="80" workbookViewId="0">
      <selection activeCell="B94" sqref="B94"/>
    </sheetView>
  </sheetViews>
  <sheetFormatPr baseColWidth="10" defaultColWidth="11" defaultRowHeight="15"/>
  <cols>
    <col min="1" max="1" width="27.85546875" style="10" customWidth="1"/>
    <col min="2" max="10" width="16.85546875" style="10" customWidth="1"/>
    <col min="11" max="223" width="11" style="10"/>
    <col min="224" max="224" width="1.85546875" style="10" customWidth="1"/>
    <col min="225" max="225" width="23.42578125" style="10" customWidth="1"/>
    <col min="226" max="226" width="20.85546875" style="10" customWidth="1"/>
    <col min="227" max="227" width="20.7109375" style="10" customWidth="1"/>
    <col min="228" max="228" width="16.140625" style="10" customWidth="1"/>
    <col min="229" max="229" width="20" style="10" customWidth="1"/>
    <col min="230" max="230" width="18" style="10" customWidth="1"/>
    <col min="231" max="231" width="12.42578125" style="10" customWidth="1"/>
    <col min="232" max="232" width="13.28515625" style="10" customWidth="1"/>
    <col min="233" max="233" width="28.5703125" style="10" customWidth="1"/>
    <col min="234" max="234" width="18.5703125" style="10" customWidth="1"/>
    <col min="235" max="238" width="12.7109375" style="10" customWidth="1"/>
    <col min="239" max="239" width="13.28515625" style="10" customWidth="1"/>
    <col min="240" max="240" width="25.7109375" style="10" customWidth="1"/>
    <col min="241" max="241" width="16.7109375" style="10" bestFit="1" customWidth="1"/>
    <col min="242" max="242" width="16.85546875" style="10" bestFit="1" customWidth="1"/>
    <col min="243" max="243" width="13.5703125" style="10" bestFit="1" customWidth="1"/>
    <col min="244" max="244" width="40.42578125" style="10" bestFit="1" customWidth="1"/>
    <col min="245" max="246" width="15.7109375" style="10" bestFit="1" customWidth="1"/>
    <col min="247" max="479" width="11" style="10"/>
    <col min="480" max="480" width="1.85546875" style="10" customWidth="1"/>
    <col min="481" max="481" width="23.42578125" style="10" customWidth="1"/>
    <col min="482" max="482" width="20.85546875" style="10" customWidth="1"/>
    <col min="483" max="483" width="20.7109375" style="10" customWidth="1"/>
    <col min="484" max="484" width="16.140625" style="10" customWidth="1"/>
    <col min="485" max="485" width="20" style="10" customWidth="1"/>
    <col min="486" max="486" width="18" style="10" customWidth="1"/>
    <col min="487" max="487" width="12.42578125" style="10" customWidth="1"/>
    <col min="488" max="488" width="13.28515625" style="10" customWidth="1"/>
    <col min="489" max="489" width="28.5703125" style="10" customWidth="1"/>
    <col min="490" max="490" width="18.5703125" style="10" customWidth="1"/>
    <col min="491" max="494" width="12.7109375" style="10" customWidth="1"/>
    <col min="495" max="495" width="13.28515625" style="10" customWidth="1"/>
    <col min="496" max="496" width="25.7109375" style="10" customWidth="1"/>
    <col min="497" max="497" width="16.7109375" style="10" bestFit="1" customWidth="1"/>
    <col min="498" max="498" width="16.85546875" style="10" bestFit="1" customWidth="1"/>
    <col min="499" max="499" width="13.5703125" style="10" bestFit="1" customWidth="1"/>
    <col min="500" max="500" width="40.42578125" style="10" bestFit="1" customWidth="1"/>
    <col min="501" max="502" width="15.7109375" style="10" bestFit="1" customWidth="1"/>
    <col min="503" max="735" width="11" style="10"/>
    <col min="736" max="736" width="1.85546875" style="10" customWidth="1"/>
    <col min="737" max="737" width="23.42578125" style="10" customWidth="1"/>
    <col min="738" max="738" width="20.85546875" style="10" customWidth="1"/>
    <col min="739" max="739" width="20.7109375" style="10" customWidth="1"/>
    <col min="740" max="740" width="16.140625" style="10" customWidth="1"/>
    <col min="741" max="741" width="20" style="10" customWidth="1"/>
    <col min="742" max="742" width="18" style="10" customWidth="1"/>
    <col min="743" max="743" width="12.42578125" style="10" customWidth="1"/>
    <col min="744" max="744" width="13.28515625" style="10" customWidth="1"/>
    <col min="745" max="745" width="28.5703125" style="10" customWidth="1"/>
    <col min="746" max="746" width="18.5703125" style="10" customWidth="1"/>
    <col min="747" max="750" width="12.7109375" style="10" customWidth="1"/>
    <col min="751" max="751" width="13.28515625" style="10" customWidth="1"/>
    <col min="752" max="752" width="25.7109375" style="10" customWidth="1"/>
    <col min="753" max="753" width="16.7109375" style="10" bestFit="1" customWidth="1"/>
    <col min="754" max="754" width="16.85546875" style="10" bestFit="1" customWidth="1"/>
    <col min="755" max="755" width="13.5703125" style="10" bestFit="1" customWidth="1"/>
    <col min="756" max="756" width="40.42578125" style="10" bestFit="1" customWidth="1"/>
    <col min="757" max="758" width="15.7109375" style="10" bestFit="1" customWidth="1"/>
    <col min="759" max="991" width="11" style="10"/>
    <col min="992" max="992" width="1.85546875" style="10" customWidth="1"/>
    <col min="993" max="993" width="23.42578125" style="10" customWidth="1"/>
    <col min="994" max="994" width="20.85546875" style="10" customWidth="1"/>
    <col min="995" max="995" width="20.7109375" style="10" customWidth="1"/>
    <col min="996" max="996" width="16.140625" style="10" customWidth="1"/>
    <col min="997" max="997" width="20" style="10" customWidth="1"/>
    <col min="998" max="998" width="18" style="10" customWidth="1"/>
    <col min="999" max="999" width="12.42578125" style="10" customWidth="1"/>
    <col min="1000" max="1000" width="13.28515625" style="10" customWidth="1"/>
    <col min="1001" max="1001" width="28.5703125" style="10" customWidth="1"/>
    <col min="1002" max="1002" width="18.5703125" style="10" customWidth="1"/>
    <col min="1003" max="1006" width="12.7109375" style="10" customWidth="1"/>
    <col min="1007" max="1007" width="13.28515625" style="10" customWidth="1"/>
    <col min="1008" max="1008" width="25.7109375" style="10" customWidth="1"/>
    <col min="1009" max="1009" width="16.7109375" style="10" bestFit="1" customWidth="1"/>
    <col min="1010" max="1010" width="16.85546875" style="10" bestFit="1" customWidth="1"/>
    <col min="1011" max="1011" width="13.5703125" style="10" bestFit="1" customWidth="1"/>
    <col min="1012" max="1012" width="40.42578125" style="10" bestFit="1" customWidth="1"/>
    <col min="1013" max="1014" width="15.7109375" style="10" bestFit="1" customWidth="1"/>
    <col min="1015" max="1247" width="11" style="10"/>
    <col min="1248" max="1248" width="1.85546875" style="10" customWidth="1"/>
    <col min="1249" max="1249" width="23.42578125" style="10" customWidth="1"/>
    <col min="1250" max="1250" width="20.85546875" style="10" customWidth="1"/>
    <col min="1251" max="1251" width="20.7109375" style="10" customWidth="1"/>
    <col min="1252" max="1252" width="16.140625" style="10" customWidth="1"/>
    <col min="1253" max="1253" width="20" style="10" customWidth="1"/>
    <col min="1254" max="1254" width="18" style="10" customWidth="1"/>
    <col min="1255" max="1255" width="12.42578125" style="10" customWidth="1"/>
    <col min="1256" max="1256" width="13.28515625" style="10" customWidth="1"/>
    <col min="1257" max="1257" width="28.5703125" style="10" customWidth="1"/>
    <col min="1258" max="1258" width="18.5703125" style="10" customWidth="1"/>
    <col min="1259" max="1262" width="12.7109375" style="10" customWidth="1"/>
    <col min="1263" max="1263" width="13.28515625" style="10" customWidth="1"/>
    <col min="1264" max="1264" width="25.7109375" style="10" customWidth="1"/>
    <col min="1265" max="1265" width="16.7109375" style="10" bestFit="1" customWidth="1"/>
    <col min="1266" max="1266" width="16.85546875" style="10" bestFit="1" customWidth="1"/>
    <col min="1267" max="1267" width="13.5703125" style="10" bestFit="1" customWidth="1"/>
    <col min="1268" max="1268" width="40.42578125" style="10" bestFit="1" customWidth="1"/>
    <col min="1269" max="1270" width="15.7109375" style="10" bestFit="1" customWidth="1"/>
    <col min="1271" max="1503" width="11" style="10"/>
    <col min="1504" max="1504" width="1.85546875" style="10" customWidth="1"/>
    <col min="1505" max="1505" width="23.42578125" style="10" customWidth="1"/>
    <col min="1506" max="1506" width="20.85546875" style="10" customWidth="1"/>
    <col min="1507" max="1507" width="20.7109375" style="10" customWidth="1"/>
    <col min="1508" max="1508" width="16.140625" style="10" customWidth="1"/>
    <col min="1509" max="1509" width="20" style="10" customWidth="1"/>
    <col min="1510" max="1510" width="18" style="10" customWidth="1"/>
    <col min="1511" max="1511" width="12.42578125" style="10" customWidth="1"/>
    <col min="1512" max="1512" width="13.28515625" style="10" customWidth="1"/>
    <col min="1513" max="1513" width="28.5703125" style="10" customWidth="1"/>
    <col min="1514" max="1514" width="18.5703125" style="10" customWidth="1"/>
    <col min="1515" max="1518" width="12.7109375" style="10" customWidth="1"/>
    <col min="1519" max="1519" width="13.28515625" style="10" customWidth="1"/>
    <col min="1520" max="1520" width="25.7109375" style="10" customWidth="1"/>
    <col min="1521" max="1521" width="16.7109375" style="10" bestFit="1" customWidth="1"/>
    <col min="1522" max="1522" width="16.85546875" style="10" bestFit="1" customWidth="1"/>
    <col min="1523" max="1523" width="13.5703125" style="10" bestFit="1" customWidth="1"/>
    <col min="1524" max="1524" width="40.42578125" style="10" bestFit="1" customWidth="1"/>
    <col min="1525" max="1526" width="15.7109375" style="10" bestFit="1" customWidth="1"/>
    <col min="1527" max="1759" width="11" style="10"/>
    <col min="1760" max="1760" width="1.85546875" style="10" customWidth="1"/>
    <col min="1761" max="1761" width="23.42578125" style="10" customWidth="1"/>
    <col min="1762" max="1762" width="20.85546875" style="10" customWidth="1"/>
    <col min="1763" max="1763" width="20.7109375" style="10" customWidth="1"/>
    <col min="1764" max="1764" width="16.140625" style="10" customWidth="1"/>
    <col min="1765" max="1765" width="20" style="10" customWidth="1"/>
    <col min="1766" max="1766" width="18" style="10" customWidth="1"/>
    <col min="1767" max="1767" width="12.42578125" style="10" customWidth="1"/>
    <col min="1768" max="1768" width="13.28515625" style="10" customWidth="1"/>
    <col min="1769" max="1769" width="28.5703125" style="10" customWidth="1"/>
    <col min="1770" max="1770" width="18.5703125" style="10" customWidth="1"/>
    <col min="1771" max="1774" width="12.7109375" style="10" customWidth="1"/>
    <col min="1775" max="1775" width="13.28515625" style="10" customWidth="1"/>
    <col min="1776" max="1776" width="25.7109375" style="10" customWidth="1"/>
    <col min="1777" max="1777" width="16.7109375" style="10" bestFit="1" customWidth="1"/>
    <col min="1778" max="1778" width="16.85546875" style="10" bestFit="1" customWidth="1"/>
    <col min="1779" max="1779" width="13.5703125" style="10" bestFit="1" customWidth="1"/>
    <col min="1780" max="1780" width="40.42578125" style="10" bestFit="1" customWidth="1"/>
    <col min="1781" max="1782" width="15.7109375" style="10" bestFit="1" customWidth="1"/>
    <col min="1783" max="2015" width="11" style="10"/>
    <col min="2016" max="2016" width="1.85546875" style="10" customWidth="1"/>
    <col min="2017" max="2017" width="23.42578125" style="10" customWidth="1"/>
    <col min="2018" max="2018" width="20.85546875" style="10" customWidth="1"/>
    <col min="2019" max="2019" width="20.7109375" style="10" customWidth="1"/>
    <col min="2020" max="2020" width="16.140625" style="10" customWidth="1"/>
    <col min="2021" max="2021" width="20" style="10" customWidth="1"/>
    <col min="2022" max="2022" width="18" style="10" customWidth="1"/>
    <col min="2023" max="2023" width="12.42578125" style="10" customWidth="1"/>
    <col min="2024" max="2024" width="13.28515625" style="10" customWidth="1"/>
    <col min="2025" max="2025" width="28.5703125" style="10" customWidth="1"/>
    <col min="2026" max="2026" width="18.5703125" style="10" customWidth="1"/>
    <col min="2027" max="2030" width="12.7109375" style="10" customWidth="1"/>
    <col min="2031" max="2031" width="13.28515625" style="10" customWidth="1"/>
    <col min="2032" max="2032" width="25.7109375" style="10" customWidth="1"/>
    <col min="2033" max="2033" width="16.7109375" style="10" bestFit="1" customWidth="1"/>
    <col min="2034" max="2034" width="16.85546875" style="10" bestFit="1" customWidth="1"/>
    <col min="2035" max="2035" width="13.5703125" style="10" bestFit="1" customWidth="1"/>
    <col min="2036" max="2036" width="40.42578125" style="10" bestFit="1" customWidth="1"/>
    <col min="2037" max="2038" width="15.7109375" style="10" bestFit="1" customWidth="1"/>
    <col min="2039" max="2271" width="11" style="10"/>
    <col min="2272" max="2272" width="1.85546875" style="10" customWidth="1"/>
    <col min="2273" max="2273" width="23.42578125" style="10" customWidth="1"/>
    <col min="2274" max="2274" width="20.85546875" style="10" customWidth="1"/>
    <col min="2275" max="2275" width="20.7109375" style="10" customWidth="1"/>
    <col min="2276" max="2276" width="16.140625" style="10" customWidth="1"/>
    <col min="2277" max="2277" width="20" style="10" customWidth="1"/>
    <col min="2278" max="2278" width="18" style="10" customWidth="1"/>
    <col min="2279" max="2279" width="12.42578125" style="10" customWidth="1"/>
    <col min="2280" max="2280" width="13.28515625" style="10" customWidth="1"/>
    <col min="2281" max="2281" width="28.5703125" style="10" customWidth="1"/>
    <col min="2282" max="2282" width="18.5703125" style="10" customWidth="1"/>
    <col min="2283" max="2286" width="12.7109375" style="10" customWidth="1"/>
    <col min="2287" max="2287" width="13.28515625" style="10" customWidth="1"/>
    <col min="2288" max="2288" width="25.7109375" style="10" customWidth="1"/>
    <col min="2289" max="2289" width="16.7109375" style="10" bestFit="1" customWidth="1"/>
    <col min="2290" max="2290" width="16.85546875" style="10" bestFit="1" customWidth="1"/>
    <col min="2291" max="2291" width="13.5703125" style="10" bestFit="1" customWidth="1"/>
    <col min="2292" max="2292" width="40.42578125" style="10" bestFit="1" customWidth="1"/>
    <col min="2293" max="2294" width="15.7109375" style="10" bestFit="1" customWidth="1"/>
    <col min="2295" max="2527" width="11" style="10"/>
    <col min="2528" max="2528" width="1.85546875" style="10" customWidth="1"/>
    <col min="2529" max="2529" width="23.42578125" style="10" customWidth="1"/>
    <col min="2530" max="2530" width="20.85546875" style="10" customWidth="1"/>
    <col min="2531" max="2531" width="20.7109375" style="10" customWidth="1"/>
    <col min="2532" max="2532" width="16.140625" style="10" customWidth="1"/>
    <col min="2533" max="2533" width="20" style="10" customWidth="1"/>
    <col min="2534" max="2534" width="18" style="10" customWidth="1"/>
    <col min="2535" max="2535" width="12.42578125" style="10" customWidth="1"/>
    <col min="2536" max="2536" width="13.28515625" style="10" customWidth="1"/>
    <col min="2537" max="2537" width="28.5703125" style="10" customWidth="1"/>
    <col min="2538" max="2538" width="18.5703125" style="10" customWidth="1"/>
    <col min="2539" max="2542" width="12.7109375" style="10" customWidth="1"/>
    <col min="2543" max="2543" width="13.28515625" style="10" customWidth="1"/>
    <col min="2544" max="2544" width="25.7109375" style="10" customWidth="1"/>
    <col min="2545" max="2545" width="16.7109375" style="10" bestFit="1" customWidth="1"/>
    <col min="2546" max="2546" width="16.85546875" style="10" bestFit="1" customWidth="1"/>
    <col min="2547" max="2547" width="13.5703125" style="10" bestFit="1" customWidth="1"/>
    <col min="2548" max="2548" width="40.42578125" style="10" bestFit="1" customWidth="1"/>
    <col min="2549" max="2550" width="15.7109375" style="10" bestFit="1" customWidth="1"/>
    <col min="2551" max="2783" width="11" style="10"/>
    <col min="2784" max="2784" width="1.85546875" style="10" customWidth="1"/>
    <col min="2785" max="2785" width="23.42578125" style="10" customWidth="1"/>
    <col min="2786" max="2786" width="20.85546875" style="10" customWidth="1"/>
    <col min="2787" max="2787" width="20.7109375" style="10" customWidth="1"/>
    <col min="2788" max="2788" width="16.140625" style="10" customWidth="1"/>
    <col min="2789" max="2789" width="20" style="10" customWidth="1"/>
    <col min="2790" max="2790" width="18" style="10" customWidth="1"/>
    <col min="2791" max="2791" width="12.42578125" style="10" customWidth="1"/>
    <col min="2792" max="2792" width="13.28515625" style="10" customWidth="1"/>
    <col min="2793" max="2793" width="28.5703125" style="10" customWidth="1"/>
    <col min="2794" max="2794" width="18.5703125" style="10" customWidth="1"/>
    <col min="2795" max="2798" width="12.7109375" style="10" customWidth="1"/>
    <col min="2799" max="2799" width="13.28515625" style="10" customWidth="1"/>
    <col min="2800" max="2800" width="25.7109375" style="10" customWidth="1"/>
    <col min="2801" max="2801" width="16.7109375" style="10" bestFit="1" customWidth="1"/>
    <col min="2802" max="2802" width="16.85546875" style="10" bestFit="1" customWidth="1"/>
    <col min="2803" max="2803" width="13.5703125" style="10" bestFit="1" customWidth="1"/>
    <col min="2804" max="2804" width="40.42578125" style="10" bestFit="1" customWidth="1"/>
    <col min="2805" max="2806" width="15.7109375" style="10" bestFit="1" customWidth="1"/>
    <col min="2807" max="3039" width="11" style="10"/>
    <col min="3040" max="3040" width="1.85546875" style="10" customWidth="1"/>
    <col min="3041" max="3041" width="23.42578125" style="10" customWidth="1"/>
    <col min="3042" max="3042" width="20.85546875" style="10" customWidth="1"/>
    <col min="3043" max="3043" width="20.7109375" style="10" customWidth="1"/>
    <col min="3044" max="3044" width="16.140625" style="10" customWidth="1"/>
    <col min="3045" max="3045" width="20" style="10" customWidth="1"/>
    <col min="3046" max="3046" width="18" style="10" customWidth="1"/>
    <col min="3047" max="3047" width="12.42578125" style="10" customWidth="1"/>
    <col min="3048" max="3048" width="13.28515625" style="10" customWidth="1"/>
    <col min="3049" max="3049" width="28.5703125" style="10" customWidth="1"/>
    <col min="3050" max="3050" width="18.5703125" style="10" customWidth="1"/>
    <col min="3051" max="3054" width="12.7109375" style="10" customWidth="1"/>
    <col min="3055" max="3055" width="13.28515625" style="10" customWidth="1"/>
    <col min="3056" max="3056" width="25.7109375" style="10" customWidth="1"/>
    <col min="3057" max="3057" width="16.7109375" style="10" bestFit="1" customWidth="1"/>
    <col min="3058" max="3058" width="16.85546875" style="10" bestFit="1" customWidth="1"/>
    <col min="3059" max="3059" width="13.5703125" style="10" bestFit="1" customWidth="1"/>
    <col min="3060" max="3060" width="40.42578125" style="10" bestFit="1" customWidth="1"/>
    <col min="3061" max="3062" width="15.7109375" style="10" bestFit="1" customWidth="1"/>
    <col min="3063" max="3295" width="11" style="10"/>
    <col min="3296" max="3296" width="1.85546875" style="10" customWidth="1"/>
    <col min="3297" max="3297" width="23.42578125" style="10" customWidth="1"/>
    <col min="3298" max="3298" width="20.85546875" style="10" customWidth="1"/>
    <col min="3299" max="3299" width="20.7109375" style="10" customWidth="1"/>
    <col min="3300" max="3300" width="16.140625" style="10" customWidth="1"/>
    <col min="3301" max="3301" width="20" style="10" customWidth="1"/>
    <col min="3302" max="3302" width="18" style="10" customWidth="1"/>
    <col min="3303" max="3303" width="12.42578125" style="10" customWidth="1"/>
    <col min="3304" max="3304" width="13.28515625" style="10" customWidth="1"/>
    <col min="3305" max="3305" width="28.5703125" style="10" customWidth="1"/>
    <col min="3306" max="3306" width="18.5703125" style="10" customWidth="1"/>
    <col min="3307" max="3310" width="12.7109375" style="10" customWidth="1"/>
    <col min="3311" max="3311" width="13.28515625" style="10" customWidth="1"/>
    <col min="3312" max="3312" width="25.7109375" style="10" customWidth="1"/>
    <col min="3313" max="3313" width="16.7109375" style="10" bestFit="1" customWidth="1"/>
    <col min="3314" max="3314" width="16.85546875" style="10" bestFit="1" customWidth="1"/>
    <col min="3315" max="3315" width="13.5703125" style="10" bestFit="1" customWidth="1"/>
    <col min="3316" max="3316" width="40.42578125" style="10" bestFit="1" customWidth="1"/>
    <col min="3317" max="3318" width="15.7109375" style="10" bestFit="1" customWidth="1"/>
    <col min="3319" max="3551" width="11" style="10"/>
    <col min="3552" max="3552" width="1.85546875" style="10" customWidth="1"/>
    <col min="3553" max="3553" width="23.42578125" style="10" customWidth="1"/>
    <col min="3554" max="3554" width="20.85546875" style="10" customWidth="1"/>
    <col min="3555" max="3555" width="20.7109375" style="10" customWidth="1"/>
    <col min="3556" max="3556" width="16.140625" style="10" customWidth="1"/>
    <col min="3557" max="3557" width="20" style="10" customWidth="1"/>
    <col min="3558" max="3558" width="18" style="10" customWidth="1"/>
    <col min="3559" max="3559" width="12.42578125" style="10" customWidth="1"/>
    <col min="3560" max="3560" width="13.28515625" style="10" customWidth="1"/>
    <col min="3561" max="3561" width="28.5703125" style="10" customWidth="1"/>
    <col min="3562" max="3562" width="18.5703125" style="10" customWidth="1"/>
    <col min="3563" max="3566" width="12.7109375" style="10" customWidth="1"/>
    <col min="3567" max="3567" width="13.28515625" style="10" customWidth="1"/>
    <col min="3568" max="3568" width="25.7109375" style="10" customWidth="1"/>
    <col min="3569" max="3569" width="16.7109375" style="10" bestFit="1" customWidth="1"/>
    <col min="3570" max="3570" width="16.85546875" style="10" bestFit="1" customWidth="1"/>
    <col min="3571" max="3571" width="13.5703125" style="10" bestFit="1" customWidth="1"/>
    <col min="3572" max="3572" width="40.42578125" style="10" bestFit="1" customWidth="1"/>
    <col min="3573" max="3574" width="15.7109375" style="10" bestFit="1" customWidth="1"/>
    <col min="3575" max="3807" width="11" style="10"/>
    <col min="3808" max="3808" width="1.85546875" style="10" customWidth="1"/>
    <col min="3809" max="3809" width="23.42578125" style="10" customWidth="1"/>
    <col min="3810" max="3810" width="20.85546875" style="10" customWidth="1"/>
    <col min="3811" max="3811" width="20.7109375" style="10" customWidth="1"/>
    <col min="3812" max="3812" width="16.140625" style="10" customWidth="1"/>
    <col min="3813" max="3813" width="20" style="10" customWidth="1"/>
    <col min="3814" max="3814" width="18" style="10" customWidth="1"/>
    <col min="3815" max="3815" width="12.42578125" style="10" customWidth="1"/>
    <col min="3816" max="3816" width="13.28515625" style="10" customWidth="1"/>
    <col min="3817" max="3817" width="28.5703125" style="10" customWidth="1"/>
    <col min="3818" max="3818" width="18.5703125" style="10" customWidth="1"/>
    <col min="3819" max="3822" width="12.7109375" style="10" customWidth="1"/>
    <col min="3823" max="3823" width="13.28515625" style="10" customWidth="1"/>
    <col min="3824" max="3824" width="25.7109375" style="10" customWidth="1"/>
    <col min="3825" max="3825" width="16.7109375" style="10" bestFit="1" customWidth="1"/>
    <col min="3826" max="3826" width="16.85546875" style="10" bestFit="1" customWidth="1"/>
    <col min="3827" max="3827" width="13.5703125" style="10" bestFit="1" customWidth="1"/>
    <col min="3828" max="3828" width="40.42578125" style="10" bestFit="1" customWidth="1"/>
    <col min="3829" max="3830" width="15.7109375" style="10" bestFit="1" customWidth="1"/>
    <col min="3831" max="4063" width="11" style="10"/>
    <col min="4064" max="4064" width="1.85546875" style="10" customWidth="1"/>
    <col min="4065" max="4065" width="23.42578125" style="10" customWidth="1"/>
    <col min="4066" max="4066" width="20.85546875" style="10" customWidth="1"/>
    <col min="4067" max="4067" width="20.7109375" style="10" customWidth="1"/>
    <col min="4068" max="4068" width="16.140625" style="10" customWidth="1"/>
    <col min="4069" max="4069" width="20" style="10" customWidth="1"/>
    <col min="4070" max="4070" width="18" style="10" customWidth="1"/>
    <col min="4071" max="4071" width="12.42578125" style="10" customWidth="1"/>
    <col min="4072" max="4072" width="13.28515625" style="10" customWidth="1"/>
    <col min="4073" max="4073" width="28.5703125" style="10" customWidth="1"/>
    <col min="4074" max="4074" width="18.5703125" style="10" customWidth="1"/>
    <col min="4075" max="4078" width="12.7109375" style="10" customWidth="1"/>
    <col min="4079" max="4079" width="13.28515625" style="10" customWidth="1"/>
    <col min="4080" max="4080" width="25.7109375" style="10" customWidth="1"/>
    <col min="4081" max="4081" width="16.7109375" style="10" bestFit="1" customWidth="1"/>
    <col min="4082" max="4082" width="16.85546875" style="10" bestFit="1" customWidth="1"/>
    <col min="4083" max="4083" width="13.5703125" style="10" bestFit="1" customWidth="1"/>
    <col min="4084" max="4084" width="40.42578125" style="10" bestFit="1" customWidth="1"/>
    <col min="4085" max="4086" width="15.7109375" style="10" bestFit="1" customWidth="1"/>
    <col min="4087" max="4319" width="11" style="10"/>
    <col min="4320" max="4320" width="1.85546875" style="10" customWidth="1"/>
    <col min="4321" max="4321" width="23.42578125" style="10" customWidth="1"/>
    <col min="4322" max="4322" width="20.85546875" style="10" customWidth="1"/>
    <col min="4323" max="4323" width="20.7109375" style="10" customWidth="1"/>
    <col min="4324" max="4324" width="16.140625" style="10" customWidth="1"/>
    <col min="4325" max="4325" width="20" style="10" customWidth="1"/>
    <col min="4326" max="4326" width="18" style="10" customWidth="1"/>
    <col min="4327" max="4327" width="12.42578125" style="10" customWidth="1"/>
    <col min="4328" max="4328" width="13.28515625" style="10" customWidth="1"/>
    <col min="4329" max="4329" width="28.5703125" style="10" customWidth="1"/>
    <col min="4330" max="4330" width="18.5703125" style="10" customWidth="1"/>
    <col min="4331" max="4334" width="12.7109375" style="10" customWidth="1"/>
    <col min="4335" max="4335" width="13.28515625" style="10" customWidth="1"/>
    <col min="4336" max="4336" width="25.7109375" style="10" customWidth="1"/>
    <col min="4337" max="4337" width="16.7109375" style="10" bestFit="1" customWidth="1"/>
    <col min="4338" max="4338" width="16.85546875" style="10" bestFit="1" customWidth="1"/>
    <col min="4339" max="4339" width="13.5703125" style="10" bestFit="1" customWidth="1"/>
    <col min="4340" max="4340" width="40.42578125" style="10" bestFit="1" customWidth="1"/>
    <col min="4341" max="4342" width="15.7109375" style="10" bestFit="1" customWidth="1"/>
    <col min="4343" max="4575" width="11" style="10"/>
    <col min="4576" max="4576" width="1.85546875" style="10" customWidth="1"/>
    <col min="4577" max="4577" width="23.42578125" style="10" customWidth="1"/>
    <col min="4578" max="4578" width="20.85546875" style="10" customWidth="1"/>
    <col min="4579" max="4579" width="20.7109375" style="10" customWidth="1"/>
    <col min="4580" max="4580" width="16.140625" style="10" customWidth="1"/>
    <col min="4581" max="4581" width="20" style="10" customWidth="1"/>
    <col min="4582" max="4582" width="18" style="10" customWidth="1"/>
    <col min="4583" max="4583" width="12.42578125" style="10" customWidth="1"/>
    <col min="4584" max="4584" width="13.28515625" style="10" customWidth="1"/>
    <col min="4585" max="4585" width="28.5703125" style="10" customWidth="1"/>
    <col min="4586" max="4586" width="18.5703125" style="10" customWidth="1"/>
    <col min="4587" max="4590" width="12.7109375" style="10" customWidth="1"/>
    <col min="4591" max="4591" width="13.28515625" style="10" customWidth="1"/>
    <col min="4592" max="4592" width="25.7109375" style="10" customWidth="1"/>
    <col min="4593" max="4593" width="16.7109375" style="10" bestFit="1" customWidth="1"/>
    <col min="4594" max="4594" width="16.85546875" style="10" bestFit="1" customWidth="1"/>
    <col min="4595" max="4595" width="13.5703125" style="10" bestFit="1" customWidth="1"/>
    <col min="4596" max="4596" width="40.42578125" style="10" bestFit="1" customWidth="1"/>
    <col min="4597" max="4598" width="15.7109375" style="10" bestFit="1" customWidth="1"/>
    <col min="4599" max="4831" width="11" style="10"/>
    <col min="4832" max="4832" width="1.85546875" style="10" customWidth="1"/>
    <col min="4833" max="4833" width="23.42578125" style="10" customWidth="1"/>
    <col min="4834" max="4834" width="20.85546875" style="10" customWidth="1"/>
    <col min="4835" max="4835" width="20.7109375" style="10" customWidth="1"/>
    <col min="4836" max="4836" width="16.140625" style="10" customWidth="1"/>
    <col min="4837" max="4837" width="20" style="10" customWidth="1"/>
    <col min="4838" max="4838" width="18" style="10" customWidth="1"/>
    <col min="4839" max="4839" width="12.42578125" style="10" customWidth="1"/>
    <col min="4840" max="4840" width="13.28515625" style="10" customWidth="1"/>
    <col min="4841" max="4841" width="28.5703125" style="10" customWidth="1"/>
    <col min="4842" max="4842" width="18.5703125" style="10" customWidth="1"/>
    <col min="4843" max="4846" width="12.7109375" style="10" customWidth="1"/>
    <col min="4847" max="4847" width="13.28515625" style="10" customWidth="1"/>
    <col min="4848" max="4848" width="25.7109375" style="10" customWidth="1"/>
    <col min="4849" max="4849" width="16.7109375" style="10" bestFit="1" customWidth="1"/>
    <col min="4850" max="4850" width="16.85546875" style="10" bestFit="1" customWidth="1"/>
    <col min="4851" max="4851" width="13.5703125" style="10" bestFit="1" customWidth="1"/>
    <col min="4852" max="4852" width="40.42578125" style="10" bestFit="1" customWidth="1"/>
    <col min="4853" max="4854" width="15.7109375" style="10" bestFit="1" customWidth="1"/>
    <col min="4855" max="5087" width="11" style="10"/>
    <col min="5088" max="5088" width="1.85546875" style="10" customWidth="1"/>
    <col min="5089" max="5089" width="23.42578125" style="10" customWidth="1"/>
    <col min="5090" max="5090" width="20.85546875" style="10" customWidth="1"/>
    <col min="5091" max="5091" width="20.7109375" style="10" customWidth="1"/>
    <col min="5092" max="5092" width="16.140625" style="10" customWidth="1"/>
    <col min="5093" max="5093" width="20" style="10" customWidth="1"/>
    <col min="5094" max="5094" width="18" style="10" customWidth="1"/>
    <col min="5095" max="5095" width="12.42578125" style="10" customWidth="1"/>
    <col min="5096" max="5096" width="13.28515625" style="10" customWidth="1"/>
    <col min="5097" max="5097" width="28.5703125" style="10" customWidth="1"/>
    <col min="5098" max="5098" width="18.5703125" style="10" customWidth="1"/>
    <col min="5099" max="5102" width="12.7109375" style="10" customWidth="1"/>
    <col min="5103" max="5103" width="13.28515625" style="10" customWidth="1"/>
    <col min="5104" max="5104" width="25.7109375" style="10" customWidth="1"/>
    <col min="5105" max="5105" width="16.7109375" style="10" bestFit="1" customWidth="1"/>
    <col min="5106" max="5106" width="16.85546875" style="10" bestFit="1" customWidth="1"/>
    <col min="5107" max="5107" width="13.5703125" style="10" bestFit="1" customWidth="1"/>
    <col min="5108" max="5108" width="40.42578125" style="10" bestFit="1" customWidth="1"/>
    <col min="5109" max="5110" width="15.7109375" style="10" bestFit="1" customWidth="1"/>
    <col min="5111" max="5343" width="11" style="10"/>
    <col min="5344" max="5344" width="1.85546875" style="10" customWidth="1"/>
    <col min="5345" max="5345" width="23.42578125" style="10" customWidth="1"/>
    <col min="5346" max="5346" width="20.85546875" style="10" customWidth="1"/>
    <col min="5347" max="5347" width="20.7109375" style="10" customWidth="1"/>
    <col min="5348" max="5348" width="16.140625" style="10" customWidth="1"/>
    <col min="5349" max="5349" width="20" style="10" customWidth="1"/>
    <col min="5350" max="5350" width="18" style="10" customWidth="1"/>
    <col min="5351" max="5351" width="12.42578125" style="10" customWidth="1"/>
    <col min="5352" max="5352" width="13.28515625" style="10" customWidth="1"/>
    <col min="5353" max="5353" width="28.5703125" style="10" customWidth="1"/>
    <col min="5354" max="5354" width="18.5703125" style="10" customWidth="1"/>
    <col min="5355" max="5358" width="12.7109375" style="10" customWidth="1"/>
    <col min="5359" max="5359" width="13.28515625" style="10" customWidth="1"/>
    <col min="5360" max="5360" width="25.7109375" style="10" customWidth="1"/>
    <col min="5361" max="5361" width="16.7109375" style="10" bestFit="1" customWidth="1"/>
    <col min="5362" max="5362" width="16.85546875" style="10" bestFit="1" customWidth="1"/>
    <col min="5363" max="5363" width="13.5703125" style="10" bestFit="1" customWidth="1"/>
    <col min="5364" max="5364" width="40.42578125" style="10" bestFit="1" customWidth="1"/>
    <col min="5365" max="5366" width="15.7109375" style="10" bestFit="1" customWidth="1"/>
    <col min="5367" max="5599" width="11" style="10"/>
    <col min="5600" max="5600" width="1.85546875" style="10" customWidth="1"/>
    <col min="5601" max="5601" width="23.42578125" style="10" customWidth="1"/>
    <col min="5602" max="5602" width="20.85546875" style="10" customWidth="1"/>
    <col min="5603" max="5603" width="20.7109375" style="10" customWidth="1"/>
    <col min="5604" max="5604" width="16.140625" style="10" customWidth="1"/>
    <col min="5605" max="5605" width="20" style="10" customWidth="1"/>
    <col min="5606" max="5606" width="18" style="10" customWidth="1"/>
    <col min="5607" max="5607" width="12.42578125" style="10" customWidth="1"/>
    <col min="5608" max="5608" width="13.28515625" style="10" customWidth="1"/>
    <col min="5609" max="5609" width="28.5703125" style="10" customWidth="1"/>
    <col min="5610" max="5610" width="18.5703125" style="10" customWidth="1"/>
    <col min="5611" max="5614" width="12.7109375" style="10" customWidth="1"/>
    <col min="5615" max="5615" width="13.28515625" style="10" customWidth="1"/>
    <col min="5616" max="5616" width="25.7109375" style="10" customWidth="1"/>
    <col min="5617" max="5617" width="16.7109375" style="10" bestFit="1" customWidth="1"/>
    <col min="5618" max="5618" width="16.85546875" style="10" bestFit="1" customWidth="1"/>
    <col min="5619" max="5619" width="13.5703125" style="10" bestFit="1" customWidth="1"/>
    <col min="5620" max="5620" width="40.42578125" style="10" bestFit="1" customWidth="1"/>
    <col min="5621" max="5622" width="15.7109375" style="10" bestFit="1" customWidth="1"/>
    <col min="5623" max="5855" width="11" style="10"/>
    <col min="5856" max="5856" width="1.85546875" style="10" customWidth="1"/>
    <col min="5857" max="5857" width="23.42578125" style="10" customWidth="1"/>
    <col min="5858" max="5858" width="20.85546875" style="10" customWidth="1"/>
    <col min="5859" max="5859" width="20.7109375" style="10" customWidth="1"/>
    <col min="5860" max="5860" width="16.140625" style="10" customWidth="1"/>
    <col min="5861" max="5861" width="20" style="10" customWidth="1"/>
    <col min="5862" max="5862" width="18" style="10" customWidth="1"/>
    <col min="5863" max="5863" width="12.42578125" style="10" customWidth="1"/>
    <col min="5864" max="5864" width="13.28515625" style="10" customWidth="1"/>
    <col min="5865" max="5865" width="28.5703125" style="10" customWidth="1"/>
    <col min="5866" max="5866" width="18.5703125" style="10" customWidth="1"/>
    <col min="5867" max="5870" width="12.7109375" style="10" customWidth="1"/>
    <col min="5871" max="5871" width="13.28515625" style="10" customWidth="1"/>
    <col min="5872" max="5872" width="25.7109375" style="10" customWidth="1"/>
    <col min="5873" max="5873" width="16.7109375" style="10" bestFit="1" customWidth="1"/>
    <col min="5874" max="5874" width="16.85546875" style="10" bestFit="1" customWidth="1"/>
    <col min="5875" max="5875" width="13.5703125" style="10" bestFit="1" customWidth="1"/>
    <col min="5876" max="5876" width="40.42578125" style="10" bestFit="1" customWidth="1"/>
    <col min="5877" max="5878" width="15.7109375" style="10" bestFit="1" customWidth="1"/>
    <col min="5879" max="6111" width="11" style="10"/>
    <col min="6112" max="6112" width="1.85546875" style="10" customWidth="1"/>
    <col min="6113" max="6113" width="23.42578125" style="10" customWidth="1"/>
    <col min="6114" max="6114" width="20.85546875" style="10" customWidth="1"/>
    <col min="6115" max="6115" width="20.7109375" style="10" customWidth="1"/>
    <col min="6116" max="6116" width="16.140625" style="10" customWidth="1"/>
    <col min="6117" max="6117" width="20" style="10" customWidth="1"/>
    <col min="6118" max="6118" width="18" style="10" customWidth="1"/>
    <col min="6119" max="6119" width="12.42578125" style="10" customWidth="1"/>
    <col min="6120" max="6120" width="13.28515625" style="10" customWidth="1"/>
    <col min="6121" max="6121" width="28.5703125" style="10" customWidth="1"/>
    <col min="6122" max="6122" width="18.5703125" style="10" customWidth="1"/>
    <col min="6123" max="6126" width="12.7109375" style="10" customWidth="1"/>
    <col min="6127" max="6127" width="13.28515625" style="10" customWidth="1"/>
    <col min="6128" max="6128" width="25.7109375" style="10" customWidth="1"/>
    <col min="6129" max="6129" width="16.7109375" style="10" bestFit="1" customWidth="1"/>
    <col min="6130" max="6130" width="16.85546875" style="10" bestFit="1" customWidth="1"/>
    <col min="6131" max="6131" width="13.5703125" style="10" bestFit="1" customWidth="1"/>
    <col min="6132" max="6132" width="40.42578125" style="10" bestFit="1" customWidth="1"/>
    <col min="6133" max="6134" width="15.7109375" style="10" bestFit="1" customWidth="1"/>
    <col min="6135" max="6367" width="11" style="10"/>
    <col min="6368" max="6368" width="1.85546875" style="10" customWidth="1"/>
    <col min="6369" max="6369" width="23.42578125" style="10" customWidth="1"/>
    <col min="6370" max="6370" width="20.85546875" style="10" customWidth="1"/>
    <col min="6371" max="6371" width="20.7109375" style="10" customWidth="1"/>
    <col min="6372" max="6372" width="16.140625" style="10" customWidth="1"/>
    <col min="6373" max="6373" width="20" style="10" customWidth="1"/>
    <col min="6374" max="6374" width="18" style="10" customWidth="1"/>
    <col min="6375" max="6375" width="12.42578125" style="10" customWidth="1"/>
    <col min="6376" max="6376" width="13.28515625" style="10" customWidth="1"/>
    <col min="6377" max="6377" width="28.5703125" style="10" customWidth="1"/>
    <col min="6378" max="6378" width="18.5703125" style="10" customWidth="1"/>
    <col min="6379" max="6382" width="12.7109375" style="10" customWidth="1"/>
    <col min="6383" max="6383" width="13.28515625" style="10" customWidth="1"/>
    <col min="6384" max="6384" width="25.7109375" style="10" customWidth="1"/>
    <col min="6385" max="6385" width="16.7109375" style="10" bestFit="1" customWidth="1"/>
    <col min="6386" max="6386" width="16.85546875" style="10" bestFit="1" customWidth="1"/>
    <col min="6387" max="6387" width="13.5703125" style="10" bestFit="1" customWidth="1"/>
    <col min="6388" max="6388" width="40.42578125" style="10" bestFit="1" customWidth="1"/>
    <col min="6389" max="6390" width="15.7109375" style="10" bestFit="1" customWidth="1"/>
    <col min="6391" max="6623" width="11" style="10"/>
    <col min="6624" max="6624" width="1.85546875" style="10" customWidth="1"/>
    <col min="6625" max="6625" width="23.42578125" style="10" customWidth="1"/>
    <col min="6626" max="6626" width="20.85546875" style="10" customWidth="1"/>
    <col min="6627" max="6627" width="20.7109375" style="10" customWidth="1"/>
    <col min="6628" max="6628" width="16.140625" style="10" customWidth="1"/>
    <col min="6629" max="6629" width="20" style="10" customWidth="1"/>
    <col min="6630" max="6630" width="18" style="10" customWidth="1"/>
    <col min="6631" max="6631" width="12.42578125" style="10" customWidth="1"/>
    <col min="6632" max="6632" width="13.28515625" style="10" customWidth="1"/>
    <col min="6633" max="6633" width="28.5703125" style="10" customWidth="1"/>
    <col min="6634" max="6634" width="18.5703125" style="10" customWidth="1"/>
    <col min="6635" max="6638" width="12.7109375" style="10" customWidth="1"/>
    <col min="6639" max="6639" width="13.28515625" style="10" customWidth="1"/>
    <col min="6640" max="6640" width="25.7109375" style="10" customWidth="1"/>
    <col min="6641" max="6641" width="16.7109375" style="10" bestFit="1" customWidth="1"/>
    <col min="6642" max="6642" width="16.85546875" style="10" bestFit="1" customWidth="1"/>
    <col min="6643" max="6643" width="13.5703125" style="10" bestFit="1" customWidth="1"/>
    <col min="6644" max="6644" width="40.42578125" style="10" bestFit="1" customWidth="1"/>
    <col min="6645" max="6646" width="15.7109375" style="10" bestFit="1" customWidth="1"/>
    <col min="6647" max="6879" width="11" style="10"/>
    <col min="6880" max="6880" width="1.85546875" style="10" customWidth="1"/>
    <col min="6881" max="6881" width="23.42578125" style="10" customWidth="1"/>
    <col min="6882" max="6882" width="20.85546875" style="10" customWidth="1"/>
    <col min="6883" max="6883" width="20.7109375" style="10" customWidth="1"/>
    <col min="6884" max="6884" width="16.140625" style="10" customWidth="1"/>
    <col min="6885" max="6885" width="20" style="10" customWidth="1"/>
    <col min="6886" max="6886" width="18" style="10" customWidth="1"/>
    <col min="6887" max="6887" width="12.42578125" style="10" customWidth="1"/>
    <col min="6888" max="6888" width="13.28515625" style="10" customWidth="1"/>
    <col min="6889" max="6889" width="28.5703125" style="10" customWidth="1"/>
    <col min="6890" max="6890" width="18.5703125" style="10" customWidth="1"/>
    <col min="6891" max="6894" width="12.7109375" style="10" customWidth="1"/>
    <col min="6895" max="6895" width="13.28515625" style="10" customWidth="1"/>
    <col min="6896" max="6896" width="25.7109375" style="10" customWidth="1"/>
    <col min="6897" max="6897" width="16.7109375" style="10" bestFit="1" customWidth="1"/>
    <col min="6898" max="6898" width="16.85546875" style="10" bestFit="1" customWidth="1"/>
    <col min="6899" max="6899" width="13.5703125" style="10" bestFit="1" customWidth="1"/>
    <col min="6900" max="6900" width="40.42578125" style="10" bestFit="1" customWidth="1"/>
    <col min="6901" max="6902" width="15.7109375" style="10" bestFit="1" customWidth="1"/>
    <col min="6903" max="7135" width="11" style="10"/>
    <col min="7136" max="7136" width="1.85546875" style="10" customWidth="1"/>
    <col min="7137" max="7137" width="23.42578125" style="10" customWidth="1"/>
    <col min="7138" max="7138" width="20.85546875" style="10" customWidth="1"/>
    <col min="7139" max="7139" width="20.7109375" style="10" customWidth="1"/>
    <col min="7140" max="7140" width="16.140625" style="10" customWidth="1"/>
    <col min="7141" max="7141" width="20" style="10" customWidth="1"/>
    <col min="7142" max="7142" width="18" style="10" customWidth="1"/>
    <col min="7143" max="7143" width="12.42578125" style="10" customWidth="1"/>
    <col min="7144" max="7144" width="13.28515625" style="10" customWidth="1"/>
    <col min="7145" max="7145" width="28.5703125" style="10" customWidth="1"/>
    <col min="7146" max="7146" width="18.5703125" style="10" customWidth="1"/>
    <col min="7147" max="7150" width="12.7109375" style="10" customWidth="1"/>
    <col min="7151" max="7151" width="13.28515625" style="10" customWidth="1"/>
    <col min="7152" max="7152" width="25.7109375" style="10" customWidth="1"/>
    <col min="7153" max="7153" width="16.7109375" style="10" bestFit="1" customWidth="1"/>
    <col min="7154" max="7154" width="16.85546875" style="10" bestFit="1" customWidth="1"/>
    <col min="7155" max="7155" width="13.5703125" style="10" bestFit="1" customWidth="1"/>
    <col min="7156" max="7156" width="40.42578125" style="10" bestFit="1" customWidth="1"/>
    <col min="7157" max="7158" width="15.7109375" style="10" bestFit="1" customWidth="1"/>
    <col min="7159" max="7391" width="11" style="10"/>
    <col min="7392" max="7392" width="1.85546875" style="10" customWidth="1"/>
    <col min="7393" max="7393" width="23.42578125" style="10" customWidth="1"/>
    <col min="7394" max="7394" width="20.85546875" style="10" customWidth="1"/>
    <col min="7395" max="7395" width="20.7109375" style="10" customWidth="1"/>
    <col min="7396" max="7396" width="16.140625" style="10" customWidth="1"/>
    <col min="7397" max="7397" width="20" style="10" customWidth="1"/>
    <col min="7398" max="7398" width="18" style="10" customWidth="1"/>
    <col min="7399" max="7399" width="12.42578125" style="10" customWidth="1"/>
    <col min="7400" max="7400" width="13.28515625" style="10" customWidth="1"/>
    <col min="7401" max="7401" width="28.5703125" style="10" customWidth="1"/>
    <col min="7402" max="7402" width="18.5703125" style="10" customWidth="1"/>
    <col min="7403" max="7406" width="12.7109375" style="10" customWidth="1"/>
    <col min="7407" max="7407" width="13.28515625" style="10" customWidth="1"/>
    <col min="7408" max="7408" width="25.7109375" style="10" customWidth="1"/>
    <col min="7409" max="7409" width="16.7109375" style="10" bestFit="1" customWidth="1"/>
    <col min="7410" max="7410" width="16.85546875" style="10" bestFit="1" customWidth="1"/>
    <col min="7411" max="7411" width="13.5703125" style="10" bestFit="1" customWidth="1"/>
    <col min="7412" max="7412" width="40.42578125" style="10" bestFit="1" customWidth="1"/>
    <col min="7413" max="7414" width="15.7109375" style="10" bestFit="1" customWidth="1"/>
    <col min="7415" max="7647" width="11" style="10"/>
    <col min="7648" max="7648" width="1.85546875" style="10" customWidth="1"/>
    <col min="7649" max="7649" width="23.42578125" style="10" customWidth="1"/>
    <col min="7650" max="7650" width="20.85546875" style="10" customWidth="1"/>
    <col min="7651" max="7651" width="20.7109375" style="10" customWidth="1"/>
    <col min="7652" max="7652" width="16.140625" style="10" customWidth="1"/>
    <col min="7653" max="7653" width="20" style="10" customWidth="1"/>
    <col min="7654" max="7654" width="18" style="10" customWidth="1"/>
    <col min="7655" max="7655" width="12.42578125" style="10" customWidth="1"/>
    <col min="7656" max="7656" width="13.28515625" style="10" customWidth="1"/>
    <col min="7657" max="7657" width="28.5703125" style="10" customWidth="1"/>
    <col min="7658" max="7658" width="18.5703125" style="10" customWidth="1"/>
    <col min="7659" max="7662" width="12.7109375" style="10" customWidth="1"/>
    <col min="7663" max="7663" width="13.28515625" style="10" customWidth="1"/>
    <col min="7664" max="7664" width="25.7109375" style="10" customWidth="1"/>
    <col min="7665" max="7665" width="16.7109375" style="10" bestFit="1" customWidth="1"/>
    <col min="7666" max="7666" width="16.85546875" style="10" bestFit="1" customWidth="1"/>
    <col min="7667" max="7667" width="13.5703125" style="10" bestFit="1" customWidth="1"/>
    <col min="7668" max="7668" width="40.42578125" style="10" bestFit="1" customWidth="1"/>
    <col min="7669" max="7670" width="15.7109375" style="10" bestFit="1" customWidth="1"/>
    <col min="7671" max="7903" width="11" style="10"/>
    <col min="7904" max="7904" width="1.85546875" style="10" customWidth="1"/>
    <col min="7905" max="7905" width="23.42578125" style="10" customWidth="1"/>
    <col min="7906" max="7906" width="20.85546875" style="10" customWidth="1"/>
    <col min="7907" max="7907" width="20.7109375" style="10" customWidth="1"/>
    <col min="7908" max="7908" width="16.140625" style="10" customWidth="1"/>
    <col min="7909" max="7909" width="20" style="10" customWidth="1"/>
    <col min="7910" max="7910" width="18" style="10" customWidth="1"/>
    <col min="7911" max="7911" width="12.42578125" style="10" customWidth="1"/>
    <col min="7912" max="7912" width="13.28515625" style="10" customWidth="1"/>
    <col min="7913" max="7913" width="28.5703125" style="10" customWidth="1"/>
    <col min="7914" max="7914" width="18.5703125" style="10" customWidth="1"/>
    <col min="7915" max="7918" width="12.7109375" style="10" customWidth="1"/>
    <col min="7919" max="7919" width="13.28515625" style="10" customWidth="1"/>
    <col min="7920" max="7920" width="25.7109375" style="10" customWidth="1"/>
    <col min="7921" max="7921" width="16.7109375" style="10" bestFit="1" customWidth="1"/>
    <col min="7922" max="7922" width="16.85546875" style="10" bestFit="1" customWidth="1"/>
    <col min="7923" max="7923" width="13.5703125" style="10" bestFit="1" customWidth="1"/>
    <col min="7924" max="7924" width="40.42578125" style="10" bestFit="1" customWidth="1"/>
    <col min="7925" max="7926" width="15.7109375" style="10" bestFit="1" customWidth="1"/>
    <col min="7927" max="8159" width="11" style="10"/>
    <col min="8160" max="8160" width="1.85546875" style="10" customWidth="1"/>
    <col min="8161" max="8161" width="23.42578125" style="10" customWidth="1"/>
    <col min="8162" max="8162" width="20.85546875" style="10" customWidth="1"/>
    <col min="8163" max="8163" width="20.7109375" style="10" customWidth="1"/>
    <col min="8164" max="8164" width="16.140625" style="10" customWidth="1"/>
    <col min="8165" max="8165" width="20" style="10" customWidth="1"/>
    <col min="8166" max="8166" width="18" style="10" customWidth="1"/>
    <col min="8167" max="8167" width="12.42578125" style="10" customWidth="1"/>
    <col min="8168" max="8168" width="13.28515625" style="10" customWidth="1"/>
    <col min="8169" max="8169" width="28.5703125" style="10" customWidth="1"/>
    <col min="8170" max="8170" width="18.5703125" style="10" customWidth="1"/>
    <col min="8171" max="8174" width="12.7109375" style="10" customWidth="1"/>
    <col min="8175" max="8175" width="13.28515625" style="10" customWidth="1"/>
    <col min="8176" max="8176" width="25.7109375" style="10" customWidth="1"/>
    <col min="8177" max="8177" width="16.7109375" style="10" bestFit="1" customWidth="1"/>
    <col min="8178" max="8178" width="16.85546875" style="10" bestFit="1" customWidth="1"/>
    <col min="8179" max="8179" width="13.5703125" style="10" bestFit="1" customWidth="1"/>
    <col min="8180" max="8180" width="40.42578125" style="10" bestFit="1" customWidth="1"/>
    <col min="8181" max="8182" width="15.7109375" style="10" bestFit="1" customWidth="1"/>
    <col min="8183" max="8415" width="11" style="10"/>
    <col min="8416" max="8416" width="1.85546875" style="10" customWidth="1"/>
    <col min="8417" max="8417" width="23.42578125" style="10" customWidth="1"/>
    <col min="8418" max="8418" width="20.85546875" style="10" customWidth="1"/>
    <col min="8419" max="8419" width="20.7109375" style="10" customWidth="1"/>
    <col min="8420" max="8420" width="16.140625" style="10" customWidth="1"/>
    <col min="8421" max="8421" width="20" style="10" customWidth="1"/>
    <col min="8422" max="8422" width="18" style="10" customWidth="1"/>
    <col min="8423" max="8423" width="12.42578125" style="10" customWidth="1"/>
    <col min="8424" max="8424" width="13.28515625" style="10" customWidth="1"/>
    <col min="8425" max="8425" width="28.5703125" style="10" customWidth="1"/>
    <col min="8426" max="8426" width="18.5703125" style="10" customWidth="1"/>
    <col min="8427" max="8430" width="12.7109375" style="10" customWidth="1"/>
    <col min="8431" max="8431" width="13.28515625" style="10" customWidth="1"/>
    <col min="8432" max="8432" width="25.7109375" style="10" customWidth="1"/>
    <col min="8433" max="8433" width="16.7109375" style="10" bestFit="1" customWidth="1"/>
    <col min="8434" max="8434" width="16.85546875" style="10" bestFit="1" customWidth="1"/>
    <col min="8435" max="8435" width="13.5703125" style="10" bestFit="1" customWidth="1"/>
    <col min="8436" max="8436" width="40.42578125" style="10" bestFit="1" customWidth="1"/>
    <col min="8437" max="8438" width="15.7109375" style="10" bestFit="1" customWidth="1"/>
    <col min="8439" max="8671" width="11" style="10"/>
    <col min="8672" max="8672" width="1.85546875" style="10" customWidth="1"/>
    <col min="8673" max="8673" width="23.42578125" style="10" customWidth="1"/>
    <col min="8674" max="8674" width="20.85546875" style="10" customWidth="1"/>
    <col min="8675" max="8675" width="20.7109375" style="10" customWidth="1"/>
    <col min="8676" max="8676" width="16.140625" style="10" customWidth="1"/>
    <col min="8677" max="8677" width="20" style="10" customWidth="1"/>
    <col min="8678" max="8678" width="18" style="10" customWidth="1"/>
    <col min="8679" max="8679" width="12.42578125" style="10" customWidth="1"/>
    <col min="8680" max="8680" width="13.28515625" style="10" customWidth="1"/>
    <col min="8681" max="8681" width="28.5703125" style="10" customWidth="1"/>
    <col min="8682" max="8682" width="18.5703125" style="10" customWidth="1"/>
    <col min="8683" max="8686" width="12.7109375" style="10" customWidth="1"/>
    <col min="8687" max="8687" width="13.28515625" style="10" customWidth="1"/>
    <col min="8688" max="8688" width="25.7109375" style="10" customWidth="1"/>
    <col min="8689" max="8689" width="16.7109375" style="10" bestFit="1" customWidth="1"/>
    <col min="8690" max="8690" width="16.85546875" style="10" bestFit="1" customWidth="1"/>
    <col min="8691" max="8691" width="13.5703125" style="10" bestFit="1" customWidth="1"/>
    <col min="8692" max="8692" width="40.42578125" style="10" bestFit="1" customWidth="1"/>
    <col min="8693" max="8694" width="15.7109375" style="10" bestFit="1" customWidth="1"/>
    <col min="8695" max="8927" width="11" style="10"/>
    <col min="8928" max="8928" width="1.85546875" style="10" customWidth="1"/>
    <col min="8929" max="8929" width="23.42578125" style="10" customWidth="1"/>
    <col min="8930" max="8930" width="20.85546875" style="10" customWidth="1"/>
    <col min="8931" max="8931" width="20.7109375" style="10" customWidth="1"/>
    <col min="8932" max="8932" width="16.140625" style="10" customWidth="1"/>
    <col min="8933" max="8933" width="20" style="10" customWidth="1"/>
    <col min="8934" max="8934" width="18" style="10" customWidth="1"/>
    <col min="8935" max="8935" width="12.42578125" style="10" customWidth="1"/>
    <col min="8936" max="8936" width="13.28515625" style="10" customWidth="1"/>
    <col min="8937" max="8937" width="28.5703125" style="10" customWidth="1"/>
    <col min="8938" max="8938" width="18.5703125" style="10" customWidth="1"/>
    <col min="8939" max="8942" width="12.7109375" style="10" customWidth="1"/>
    <col min="8943" max="8943" width="13.28515625" style="10" customWidth="1"/>
    <col min="8944" max="8944" width="25.7109375" style="10" customWidth="1"/>
    <col min="8945" max="8945" width="16.7109375" style="10" bestFit="1" customWidth="1"/>
    <col min="8946" max="8946" width="16.85546875" style="10" bestFit="1" customWidth="1"/>
    <col min="8947" max="8947" width="13.5703125" style="10" bestFit="1" customWidth="1"/>
    <col min="8948" max="8948" width="40.42578125" style="10" bestFit="1" customWidth="1"/>
    <col min="8949" max="8950" width="15.7109375" style="10" bestFit="1" customWidth="1"/>
    <col min="8951" max="9183" width="11" style="10"/>
    <col min="9184" max="9184" width="1.85546875" style="10" customWidth="1"/>
    <col min="9185" max="9185" width="23.42578125" style="10" customWidth="1"/>
    <col min="9186" max="9186" width="20.85546875" style="10" customWidth="1"/>
    <col min="9187" max="9187" width="20.7109375" style="10" customWidth="1"/>
    <col min="9188" max="9188" width="16.140625" style="10" customWidth="1"/>
    <col min="9189" max="9189" width="20" style="10" customWidth="1"/>
    <col min="9190" max="9190" width="18" style="10" customWidth="1"/>
    <col min="9191" max="9191" width="12.42578125" style="10" customWidth="1"/>
    <col min="9192" max="9192" width="13.28515625" style="10" customWidth="1"/>
    <col min="9193" max="9193" width="28.5703125" style="10" customWidth="1"/>
    <col min="9194" max="9194" width="18.5703125" style="10" customWidth="1"/>
    <col min="9195" max="9198" width="12.7109375" style="10" customWidth="1"/>
    <col min="9199" max="9199" width="13.28515625" style="10" customWidth="1"/>
    <col min="9200" max="9200" width="25.7109375" style="10" customWidth="1"/>
    <col min="9201" max="9201" width="16.7109375" style="10" bestFit="1" customWidth="1"/>
    <col min="9202" max="9202" width="16.85546875" style="10" bestFit="1" customWidth="1"/>
    <col min="9203" max="9203" width="13.5703125" style="10" bestFit="1" customWidth="1"/>
    <col min="9204" max="9204" width="40.42578125" style="10" bestFit="1" customWidth="1"/>
    <col min="9205" max="9206" width="15.7109375" style="10" bestFit="1" customWidth="1"/>
    <col min="9207" max="9439" width="11" style="10"/>
    <col min="9440" max="9440" width="1.85546875" style="10" customWidth="1"/>
    <col min="9441" max="9441" width="23.42578125" style="10" customWidth="1"/>
    <col min="9442" max="9442" width="20.85546875" style="10" customWidth="1"/>
    <col min="9443" max="9443" width="20.7109375" style="10" customWidth="1"/>
    <col min="9444" max="9444" width="16.140625" style="10" customWidth="1"/>
    <col min="9445" max="9445" width="20" style="10" customWidth="1"/>
    <col min="9446" max="9446" width="18" style="10" customWidth="1"/>
    <col min="9447" max="9447" width="12.42578125" style="10" customWidth="1"/>
    <col min="9448" max="9448" width="13.28515625" style="10" customWidth="1"/>
    <col min="9449" max="9449" width="28.5703125" style="10" customWidth="1"/>
    <col min="9450" max="9450" width="18.5703125" style="10" customWidth="1"/>
    <col min="9451" max="9454" width="12.7109375" style="10" customWidth="1"/>
    <col min="9455" max="9455" width="13.28515625" style="10" customWidth="1"/>
    <col min="9456" max="9456" width="25.7109375" style="10" customWidth="1"/>
    <col min="9457" max="9457" width="16.7109375" style="10" bestFit="1" customWidth="1"/>
    <col min="9458" max="9458" width="16.85546875" style="10" bestFit="1" customWidth="1"/>
    <col min="9459" max="9459" width="13.5703125" style="10" bestFit="1" customWidth="1"/>
    <col min="9460" max="9460" width="40.42578125" style="10" bestFit="1" customWidth="1"/>
    <col min="9461" max="9462" width="15.7109375" style="10" bestFit="1" customWidth="1"/>
    <col min="9463" max="9695" width="11" style="10"/>
    <col min="9696" max="9696" width="1.85546875" style="10" customWidth="1"/>
    <col min="9697" max="9697" width="23.42578125" style="10" customWidth="1"/>
    <col min="9698" max="9698" width="20.85546875" style="10" customWidth="1"/>
    <col min="9699" max="9699" width="20.7109375" style="10" customWidth="1"/>
    <col min="9700" max="9700" width="16.140625" style="10" customWidth="1"/>
    <col min="9701" max="9701" width="20" style="10" customWidth="1"/>
    <col min="9702" max="9702" width="18" style="10" customWidth="1"/>
    <col min="9703" max="9703" width="12.42578125" style="10" customWidth="1"/>
    <col min="9704" max="9704" width="13.28515625" style="10" customWidth="1"/>
    <col min="9705" max="9705" width="28.5703125" style="10" customWidth="1"/>
    <col min="9706" max="9706" width="18.5703125" style="10" customWidth="1"/>
    <col min="9707" max="9710" width="12.7109375" style="10" customWidth="1"/>
    <col min="9711" max="9711" width="13.28515625" style="10" customWidth="1"/>
    <col min="9712" max="9712" width="25.7109375" style="10" customWidth="1"/>
    <col min="9713" max="9713" width="16.7109375" style="10" bestFit="1" customWidth="1"/>
    <col min="9714" max="9714" width="16.85546875" style="10" bestFit="1" customWidth="1"/>
    <col min="9715" max="9715" width="13.5703125" style="10" bestFit="1" customWidth="1"/>
    <col min="9716" max="9716" width="40.42578125" style="10" bestFit="1" customWidth="1"/>
    <col min="9717" max="9718" width="15.7109375" style="10" bestFit="1" customWidth="1"/>
    <col min="9719" max="9951" width="11" style="10"/>
    <col min="9952" max="9952" width="1.85546875" style="10" customWidth="1"/>
    <col min="9953" max="9953" width="23.42578125" style="10" customWidth="1"/>
    <col min="9954" max="9954" width="20.85546875" style="10" customWidth="1"/>
    <col min="9955" max="9955" width="20.7109375" style="10" customWidth="1"/>
    <col min="9956" max="9956" width="16.140625" style="10" customWidth="1"/>
    <col min="9957" max="9957" width="20" style="10" customWidth="1"/>
    <col min="9958" max="9958" width="18" style="10" customWidth="1"/>
    <col min="9959" max="9959" width="12.42578125" style="10" customWidth="1"/>
    <col min="9960" max="9960" width="13.28515625" style="10" customWidth="1"/>
    <col min="9961" max="9961" width="28.5703125" style="10" customWidth="1"/>
    <col min="9962" max="9962" width="18.5703125" style="10" customWidth="1"/>
    <col min="9963" max="9966" width="12.7109375" style="10" customWidth="1"/>
    <col min="9967" max="9967" width="13.28515625" style="10" customWidth="1"/>
    <col min="9968" max="9968" width="25.7109375" style="10" customWidth="1"/>
    <col min="9969" max="9969" width="16.7109375" style="10" bestFit="1" customWidth="1"/>
    <col min="9970" max="9970" width="16.85546875" style="10" bestFit="1" customWidth="1"/>
    <col min="9971" max="9971" width="13.5703125" style="10" bestFit="1" customWidth="1"/>
    <col min="9972" max="9972" width="40.42578125" style="10" bestFit="1" customWidth="1"/>
    <col min="9973" max="9974" width="15.7109375" style="10" bestFit="1" customWidth="1"/>
    <col min="9975" max="10207" width="11" style="10"/>
    <col min="10208" max="10208" width="1.85546875" style="10" customWidth="1"/>
    <col min="10209" max="10209" width="23.42578125" style="10" customWidth="1"/>
    <col min="10210" max="10210" width="20.85546875" style="10" customWidth="1"/>
    <col min="10211" max="10211" width="20.7109375" style="10" customWidth="1"/>
    <col min="10212" max="10212" width="16.140625" style="10" customWidth="1"/>
    <col min="10213" max="10213" width="20" style="10" customWidth="1"/>
    <col min="10214" max="10214" width="18" style="10" customWidth="1"/>
    <col min="10215" max="10215" width="12.42578125" style="10" customWidth="1"/>
    <col min="10216" max="10216" width="13.28515625" style="10" customWidth="1"/>
    <col min="10217" max="10217" width="28.5703125" style="10" customWidth="1"/>
    <col min="10218" max="10218" width="18.5703125" style="10" customWidth="1"/>
    <col min="10219" max="10222" width="12.7109375" style="10" customWidth="1"/>
    <col min="10223" max="10223" width="13.28515625" style="10" customWidth="1"/>
    <col min="10224" max="10224" width="25.7109375" style="10" customWidth="1"/>
    <col min="10225" max="10225" width="16.7109375" style="10" bestFit="1" customWidth="1"/>
    <col min="10226" max="10226" width="16.85546875" style="10" bestFit="1" customWidth="1"/>
    <col min="10227" max="10227" width="13.5703125" style="10" bestFit="1" customWidth="1"/>
    <col min="10228" max="10228" width="40.42578125" style="10" bestFit="1" customWidth="1"/>
    <col min="10229" max="10230" width="15.7109375" style="10" bestFit="1" customWidth="1"/>
    <col min="10231" max="10463" width="11" style="10"/>
    <col min="10464" max="10464" width="1.85546875" style="10" customWidth="1"/>
    <col min="10465" max="10465" width="23.42578125" style="10" customWidth="1"/>
    <col min="10466" max="10466" width="20.85546875" style="10" customWidth="1"/>
    <col min="10467" max="10467" width="20.7109375" style="10" customWidth="1"/>
    <col min="10468" max="10468" width="16.140625" style="10" customWidth="1"/>
    <col min="10469" max="10469" width="20" style="10" customWidth="1"/>
    <col min="10470" max="10470" width="18" style="10" customWidth="1"/>
    <col min="10471" max="10471" width="12.42578125" style="10" customWidth="1"/>
    <col min="10472" max="10472" width="13.28515625" style="10" customWidth="1"/>
    <col min="10473" max="10473" width="28.5703125" style="10" customWidth="1"/>
    <col min="10474" max="10474" width="18.5703125" style="10" customWidth="1"/>
    <col min="10475" max="10478" width="12.7109375" style="10" customWidth="1"/>
    <col min="10479" max="10479" width="13.28515625" style="10" customWidth="1"/>
    <col min="10480" max="10480" width="25.7109375" style="10" customWidth="1"/>
    <col min="10481" max="10481" width="16.7109375" style="10" bestFit="1" customWidth="1"/>
    <col min="10482" max="10482" width="16.85546875" style="10" bestFit="1" customWidth="1"/>
    <col min="10483" max="10483" width="13.5703125" style="10" bestFit="1" customWidth="1"/>
    <col min="10484" max="10484" width="40.42578125" style="10" bestFit="1" customWidth="1"/>
    <col min="10485" max="10486" width="15.7109375" style="10" bestFit="1" customWidth="1"/>
    <col min="10487" max="10719" width="11" style="10"/>
    <col min="10720" max="10720" width="1.85546875" style="10" customWidth="1"/>
    <col min="10721" max="10721" width="23.42578125" style="10" customWidth="1"/>
    <col min="10722" max="10722" width="20.85546875" style="10" customWidth="1"/>
    <col min="10723" max="10723" width="20.7109375" style="10" customWidth="1"/>
    <col min="10724" max="10724" width="16.140625" style="10" customWidth="1"/>
    <col min="10725" max="10725" width="20" style="10" customWidth="1"/>
    <col min="10726" max="10726" width="18" style="10" customWidth="1"/>
    <col min="10727" max="10727" width="12.42578125" style="10" customWidth="1"/>
    <col min="10728" max="10728" width="13.28515625" style="10" customWidth="1"/>
    <col min="10729" max="10729" width="28.5703125" style="10" customWidth="1"/>
    <col min="10730" max="10730" width="18.5703125" style="10" customWidth="1"/>
    <col min="10731" max="10734" width="12.7109375" style="10" customWidth="1"/>
    <col min="10735" max="10735" width="13.28515625" style="10" customWidth="1"/>
    <col min="10736" max="10736" width="25.7109375" style="10" customWidth="1"/>
    <col min="10737" max="10737" width="16.7109375" style="10" bestFit="1" customWidth="1"/>
    <col min="10738" max="10738" width="16.85546875" style="10" bestFit="1" customWidth="1"/>
    <col min="10739" max="10739" width="13.5703125" style="10" bestFit="1" customWidth="1"/>
    <col min="10740" max="10740" width="40.42578125" style="10" bestFit="1" customWidth="1"/>
    <col min="10741" max="10742" width="15.7109375" style="10" bestFit="1" customWidth="1"/>
    <col min="10743" max="10975" width="11" style="10"/>
    <col min="10976" max="10976" width="1.85546875" style="10" customWidth="1"/>
    <col min="10977" max="10977" width="23.42578125" style="10" customWidth="1"/>
    <col min="10978" max="10978" width="20.85546875" style="10" customWidth="1"/>
    <col min="10979" max="10979" width="20.7109375" style="10" customWidth="1"/>
    <col min="10980" max="10980" width="16.140625" style="10" customWidth="1"/>
    <col min="10981" max="10981" width="20" style="10" customWidth="1"/>
    <col min="10982" max="10982" width="18" style="10" customWidth="1"/>
    <col min="10983" max="10983" width="12.42578125" style="10" customWidth="1"/>
    <col min="10984" max="10984" width="13.28515625" style="10" customWidth="1"/>
    <col min="10985" max="10985" width="28.5703125" style="10" customWidth="1"/>
    <col min="10986" max="10986" width="18.5703125" style="10" customWidth="1"/>
    <col min="10987" max="10990" width="12.7109375" style="10" customWidth="1"/>
    <col min="10991" max="10991" width="13.28515625" style="10" customWidth="1"/>
    <col min="10992" max="10992" width="25.7109375" style="10" customWidth="1"/>
    <col min="10993" max="10993" width="16.7109375" style="10" bestFit="1" customWidth="1"/>
    <col min="10994" max="10994" width="16.85546875" style="10" bestFit="1" customWidth="1"/>
    <col min="10995" max="10995" width="13.5703125" style="10" bestFit="1" customWidth="1"/>
    <col min="10996" max="10996" width="40.42578125" style="10" bestFit="1" customWidth="1"/>
    <col min="10997" max="10998" width="15.7109375" style="10" bestFit="1" customWidth="1"/>
    <col min="10999" max="11231" width="11" style="10"/>
    <col min="11232" max="11232" width="1.85546875" style="10" customWidth="1"/>
    <col min="11233" max="11233" width="23.42578125" style="10" customWidth="1"/>
    <col min="11234" max="11234" width="20.85546875" style="10" customWidth="1"/>
    <col min="11235" max="11235" width="20.7109375" style="10" customWidth="1"/>
    <col min="11236" max="11236" width="16.140625" style="10" customWidth="1"/>
    <col min="11237" max="11237" width="20" style="10" customWidth="1"/>
    <col min="11238" max="11238" width="18" style="10" customWidth="1"/>
    <col min="11239" max="11239" width="12.42578125" style="10" customWidth="1"/>
    <col min="11240" max="11240" width="13.28515625" style="10" customWidth="1"/>
    <col min="11241" max="11241" width="28.5703125" style="10" customWidth="1"/>
    <col min="11242" max="11242" width="18.5703125" style="10" customWidth="1"/>
    <col min="11243" max="11246" width="12.7109375" style="10" customWidth="1"/>
    <col min="11247" max="11247" width="13.28515625" style="10" customWidth="1"/>
    <col min="11248" max="11248" width="25.7109375" style="10" customWidth="1"/>
    <col min="11249" max="11249" width="16.7109375" style="10" bestFit="1" customWidth="1"/>
    <col min="11250" max="11250" width="16.85546875" style="10" bestFit="1" customWidth="1"/>
    <col min="11251" max="11251" width="13.5703125" style="10" bestFit="1" customWidth="1"/>
    <col min="11252" max="11252" width="40.42578125" style="10" bestFit="1" customWidth="1"/>
    <col min="11253" max="11254" width="15.7109375" style="10" bestFit="1" customWidth="1"/>
    <col min="11255" max="11487" width="11" style="10"/>
    <col min="11488" max="11488" width="1.85546875" style="10" customWidth="1"/>
    <col min="11489" max="11489" width="23.42578125" style="10" customWidth="1"/>
    <col min="11490" max="11490" width="20.85546875" style="10" customWidth="1"/>
    <col min="11491" max="11491" width="20.7109375" style="10" customWidth="1"/>
    <col min="11492" max="11492" width="16.140625" style="10" customWidth="1"/>
    <col min="11493" max="11493" width="20" style="10" customWidth="1"/>
    <col min="11494" max="11494" width="18" style="10" customWidth="1"/>
    <col min="11495" max="11495" width="12.42578125" style="10" customWidth="1"/>
    <col min="11496" max="11496" width="13.28515625" style="10" customWidth="1"/>
    <col min="11497" max="11497" width="28.5703125" style="10" customWidth="1"/>
    <col min="11498" max="11498" width="18.5703125" style="10" customWidth="1"/>
    <col min="11499" max="11502" width="12.7109375" style="10" customWidth="1"/>
    <col min="11503" max="11503" width="13.28515625" style="10" customWidth="1"/>
    <col min="11504" max="11504" width="25.7109375" style="10" customWidth="1"/>
    <col min="11505" max="11505" width="16.7109375" style="10" bestFit="1" customWidth="1"/>
    <col min="11506" max="11506" width="16.85546875" style="10" bestFit="1" customWidth="1"/>
    <col min="11507" max="11507" width="13.5703125" style="10" bestFit="1" customWidth="1"/>
    <col min="11508" max="11508" width="40.42578125" style="10" bestFit="1" customWidth="1"/>
    <col min="11509" max="11510" width="15.7109375" style="10" bestFit="1" customWidth="1"/>
    <col min="11511" max="11743" width="11" style="10"/>
    <col min="11744" max="11744" width="1.85546875" style="10" customWidth="1"/>
    <col min="11745" max="11745" width="23.42578125" style="10" customWidth="1"/>
    <col min="11746" max="11746" width="20.85546875" style="10" customWidth="1"/>
    <col min="11747" max="11747" width="20.7109375" style="10" customWidth="1"/>
    <col min="11748" max="11748" width="16.140625" style="10" customWidth="1"/>
    <col min="11749" max="11749" width="20" style="10" customWidth="1"/>
    <col min="11750" max="11750" width="18" style="10" customWidth="1"/>
    <col min="11751" max="11751" width="12.42578125" style="10" customWidth="1"/>
    <col min="11752" max="11752" width="13.28515625" style="10" customWidth="1"/>
    <col min="11753" max="11753" width="28.5703125" style="10" customWidth="1"/>
    <col min="11754" max="11754" width="18.5703125" style="10" customWidth="1"/>
    <col min="11755" max="11758" width="12.7109375" style="10" customWidth="1"/>
    <col min="11759" max="11759" width="13.28515625" style="10" customWidth="1"/>
    <col min="11760" max="11760" width="25.7109375" style="10" customWidth="1"/>
    <col min="11761" max="11761" width="16.7109375" style="10" bestFit="1" customWidth="1"/>
    <col min="11762" max="11762" width="16.85546875" style="10" bestFit="1" customWidth="1"/>
    <col min="11763" max="11763" width="13.5703125" style="10" bestFit="1" customWidth="1"/>
    <col min="11764" max="11764" width="40.42578125" style="10" bestFit="1" customWidth="1"/>
    <col min="11765" max="11766" width="15.7109375" style="10" bestFit="1" customWidth="1"/>
    <col min="11767" max="11999" width="11" style="10"/>
    <col min="12000" max="12000" width="1.85546875" style="10" customWidth="1"/>
    <col min="12001" max="12001" width="23.42578125" style="10" customWidth="1"/>
    <col min="12002" max="12002" width="20.85546875" style="10" customWidth="1"/>
    <col min="12003" max="12003" width="20.7109375" style="10" customWidth="1"/>
    <col min="12004" max="12004" width="16.140625" style="10" customWidth="1"/>
    <col min="12005" max="12005" width="20" style="10" customWidth="1"/>
    <col min="12006" max="12006" width="18" style="10" customWidth="1"/>
    <col min="12007" max="12007" width="12.42578125" style="10" customWidth="1"/>
    <col min="12008" max="12008" width="13.28515625" style="10" customWidth="1"/>
    <col min="12009" max="12009" width="28.5703125" style="10" customWidth="1"/>
    <col min="12010" max="12010" width="18.5703125" style="10" customWidth="1"/>
    <col min="12011" max="12014" width="12.7109375" style="10" customWidth="1"/>
    <col min="12015" max="12015" width="13.28515625" style="10" customWidth="1"/>
    <col min="12016" max="12016" width="25.7109375" style="10" customWidth="1"/>
    <col min="12017" max="12017" width="16.7109375" style="10" bestFit="1" customWidth="1"/>
    <col min="12018" max="12018" width="16.85546875" style="10" bestFit="1" customWidth="1"/>
    <col min="12019" max="12019" width="13.5703125" style="10" bestFit="1" customWidth="1"/>
    <col min="12020" max="12020" width="40.42578125" style="10" bestFit="1" customWidth="1"/>
    <col min="12021" max="12022" width="15.7109375" style="10" bestFit="1" customWidth="1"/>
    <col min="12023" max="12255" width="11" style="10"/>
    <col min="12256" max="12256" width="1.85546875" style="10" customWidth="1"/>
    <col min="12257" max="12257" width="23.42578125" style="10" customWidth="1"/>
    <col min="12258" max="12258" width="20.85546875" style="10" customWidth="1"/>
    <col min="12259" max="12259" width="20.7109375" style="10" customWidth="1"/>
    <col min="12260" max="12260" width="16.140625" style="10" customWidth="1"/>
    <col min="12261" max="12261" width="20" style="10" customWidth="1"/>
    <col min="12262" max="12262" width="18" style="10" customWidth="1"/>
    <col min="12263" max="12263" width="12.42578125" style="10" customWidth="1"/>
    <col min="12264" max="12264" width="13.28515625" style="10" customWidth="1"/>
    <col min="12265" max="12265" width="28.5703125" style="10" customWidth="1"/>
    <col min="12266" max="12266" width="18.5703125" style="10" customWidth="1"/>
    <col min="12267" max="12270" width="12.7109375" style="10" customWidth="1"/>
    <col min="12271" max="12271" width="13.28515625" style="10" customWidth="1"/>
    <col min="12272" max="12272" width="25.7109375" style="10" customWidth="1"/>
    <col min="12273" max="12273" width="16.7109375" style="10" bestFit="1" customWidth="1"/>
    <col min="12274" max="12274" width="16.85546875" style="10" bestFit="1" customWidth="1"/>
    <col min="12275" max="12275" width="13.5703125" style="10" bestFit="1" customWidth="1"/>
    <col min="12276" max="12276" width="40.42578125" style="10" bestFit="1" customWidth="1"/>
    <col min="12277" max="12278" width="15.7109375" style="10" bestFit="1" customWidth="1"/>
    <col min="12279" max="12511" width="11" style="10"/>
    <col min="12512" max="12512" width="1.85546875" style="10" customWidth="1"/>
    <col min="12513" max="12513" width="23.42578125" style="10" customWidth="1"/>
    <col min="12514" max="12514" width="20.85546875" style="10" customWidth="1"/>
    <col min="12515" max="12515" width="20.7109375" style="10" customWidth="1"/>
    <col min="12516" max="12516" width="16.140625" style="10" customWidth="1"/>
    <col min="12517" max="12517" width="20" style="10" customWidth="1"/>
    <col min="12518" max="12518" width="18" style="10" customWidth="1"/>
    <col min="12519" max="12519" width="12.42578125" style="10" customWidth="1"/>
    <col min="12520" max="12520" width="13.28515625" style="10" customWidth="1"/>
    <col min="12521" max="12521" width="28.5703125" style="10" customWidth="1"/>
    <col min="12522" max="12522" width="18.5703125" style="10" customWidth="1"/>
    <col min="12523" max="12526" width="12.7109375" style="10" customWidth="1"/>
    <col min="12527" max="12527" width="13.28515625" style="10" customWidth="1"/>
    <col min="12528" max="12528" width="25.7109375" style="10" customWidth="1"/>
    <col min="12529" max="12529" width="16.7109375" style="10" bestFit="1" customWidth="1"/>
    <col min="12530" max="12530" width="16.85546875" style="10" bestFit="1" customWidth="1"/>
    <col min="12531" max="12531" width="13.5703125" style="10" bestFit="1" customWidth="1"/>
    <col min="12532" max="12532" width="40.42578125" style="10" bestFit="1" customWidth="1"/>
    <col min="12533" max="12534" width="15.7109375" style="10" bestFit="1" customWidth="1"/>
    <col min="12535" max="12767" width="11" style="10"/>
    <col min="12768" max="12768" width="1.85546875" style="10" customWidth="1"/>
    <col min="12769" max="12769" width="23.42578125" style="10" customWidth="1"/>
    <col min="12770" max="12770" width="20.85546875" style="10" customWidth="1"/>
    <col min="12771" max="12771" width="20.7109375" style="10" customWidth="1"/>
    <col min="12772" max="12772" width="16.140625" style="10" customWidth="1"/>
    <col min="12773" max="12773" width="20" style="10" customWidth="1"/>
    <col min="12774" max="12774" width="18" style="10" customWidth="1"/>
    <col min="12775" max="12775" width="12.42578125" style="10" customWidth="1"/>
    <col min="12776" max="12776" width="13.28515625" style="10" customWidth="1"/>
    <col min="12777" max="12777" width="28.5703125" style="10" customWidth="1"/>
    <col min="12778" max="12778" width="18.5703125" style="10" customWidth="1"/>
    <col min="12779" max="12782" width="12.7109375" style="10" customWidth="1"/>
    <col min="12783" max="12783" width="13.28515625" style="10" customWidth="1"/>
    <col min="12784" max="12784" width="25.7109375" style="10" customWidth="1"/>
    <col min="12785" max="12785" width="16.7109375" style="10" bestFit="1" customWidth="1"/>
    <col min="12786" max="12786" width="16.85546875" style="10" bestFit="1" customWidth="1"/>
    <col min="12787" max="12787" width="13.5703125" style="10" bestFit="1" customWidth="1"/>
    <col min="12788" max="12788" width="40.42578125" style="10" bestFit="1" customWidth="1"/>
    <col min="12789" max="12790" width="15.7109375" style="10" bestFit="1" customWidth="1"/>
    <col min="12791" max="13023" width="11" style="10"/>
    <col min="13024" max="13024" width="1.85546875" style="10" customWidth="1"/>
    <col min="13025" max="13025" width="23.42578125" style="10" customWidth="1"/>
    <col min="13026" max="13026" width="20.85546875" style="10" customWidth="1"/>
    <col min="13027" max="13027" width="20.7109375" style="10" customWidth="1"/>
    <col min="13028" max="13028" width="16.140625" style="10" customWidth="1"/>
    <col min="13029" max="13029" width="20" style="10" customWidth="1"/>
    <col min="13030" max="13030" width="18" style="10" customWidth="1"/>
    <col min="13031" max="13031" width="12.42578125" style="10" customWidth="1"/>
    <col min="13032" max="13032" width="13.28515625" style="10" customWidth="1"/>
    <col min="13033" max="13033" width="28.5703125" style="10" customWidth="1"/>
    <col min="13034" max="13034" width="18.5703125" style="10" customWidth="1"/>
    <col min="13035" max="13038" width="12.7109375" style="10" customWidth="1"/>
    <col min="13039" max="13039" width="13.28515625" style="10" customWidth="1"/>
    <col min="13040" max="13040" width="25.7109375" style="10" customWidth="1"/>
    <col min="13041" max="13041" width="16.7109375" style="10" bestFit="1" customWidth="1"/>
    <col min="13042" max="13042" width="16.85546875" style="10" bestFit="1" customWidth="1"/>
    <col min="13043" max="13043" width="13.5703125" style="10" bestFit="1" customWidth="1"/>
    <col min="13044" max="13044" width="40.42578125" style="10" bestFit="1" customWidth="1"/>
    <col min="13045" max="13046" width="15.7109375" style="10" bestFit="1" customWidth="1"/>
    <col min="13047" max="13279" width="11" style="10"/>
    <col min="13280" max="13280" width="1.85546875" style="10" customWidth="1"/>
    <col min="13281" max="13281" width="23.42578125" style="10" customWidth="1"/>
    <col min="13282" max="13282" width="20.85546875" style="10" customWidth="1"/>
    <col min="13283" max="13283" width="20.7109375" style="10" customWidth="1"/>
    <col min="13284" max="13284" width="16.140625" style="10" customWidth="1"/>
    <col min="13285" max="13285" width="20" style="10" customWidth="1"/>
    <col min="13286" max="13286" width="18" style="10" customWidth="1"/>
    <col min="13287" max="13287" width="12.42578125" style="10" customWidth="1"/>
    <col min="13288" max="13288" width="13.28515625" style="10" customWidth="1"/>
    <col min="13289" max="13289" width="28.5703125" style="10" customWidth="1"/>
    <col min="13290" max="13290" width="18.5703125" style="10" customWidth="1"/>
    <col min="13291" max="13294" width="12.7109375" style="10" customWidth="1"/>
    <col min="13295" max="13295" width="13.28515625" style="10" customWidth="1"/>
    <col min="13296" max="13296" width="25.7109375" style="10" customWidth="1"/>
    <col min="13297" max="13297" width="16.7109375" style="10" bestFit="1" customWidth="1"/>
    <col min="13298" max="13298" width="16.85546875" style="10" bestFit="1" customWidth="1"/>
    <col min="13299" max="13299" width="13.5703125" style="10" bestFit="1" customWidth="1"/>
    <col min="13300" max="13300" width="40.42578125" style="10" bestFit="1" customWidth="1"/>
    <col min="13301" max="13302" width="15.7109375" style="10" bestFit="1" customWidth="1"/>
    <col min="13303" max="13535" width="11" style="10"/>
    <col min="13536" max="13536" width="1.85546875" style="10" customWidth="1"/>
    <col min="13537" max="13537" width="23.42578125" style="10" customWidth="1"/>
    <col min="13538" max="13538" width="20.85546875" style="10" customWidth="1"/>
    <col min="13539" max="13539" width="20.7109375" style="10" customWidth="1"/>
    <col min="13540" max="13540" width="16.140625" style="10" customWidth="1"/>
    <col min="13541" max="13541" width="20" style="10" customWidth="1"/>
    <col min="13542" max="13542" width="18" style="10" customWidth="1"/>
    <col min="13543" max="13543" width="12.42578125" style="10" customWidth="1"/>
    <col min="13544" max="13544" width="13.28515625" style="10" customWidth="1"/>
    <col min="13545" max="13545" width="28.5703125" style="10" customWidth="1"/>
    <col min="13546" max="13546" width="18.5703125" style="10" customWidth="1"/>
    <col min="13547" max="13550" width="12.7109375" style="10" customWidth="1"/>
    <col min="13551" max="13551" width="13.28515625" style="10" customWidth="1"/>
    <col min="13552" max="13552" width="25.7109375" style="10" customWidth="1"/>
    <col min="13553" max="13553" width="16.7109375" style="10" bestFit="1" customWidth="1"/>
    <col min="13554" max="13554" width="16.85546875" style="10" bestFit="1" customWidth="1"/>
    <col min="13555" max="13555" width="13.5703125" style="10" bestFit="1" customWidth="1"/>
    <col min="13556" max="13556" width="40.42578125" style="10" bestFit="1" customWidth="1"/>
    <col min="13557" max="13558" width="15.7109375" style="10" bestFit="1" customWidth="1"/>
    <col min="13559" max="13791" width="11" style="10"/>
    <col min="13792" max="13792" width="1.85546875" style="10" customWidth="1"/>
    <col min="13793" max="13793" width="23.42578125" style="10" customWidth="1"/>
    <col min="13794" max="13794" width="20.85546875" style="10" customWidth="1"/>
    <col min="13795" max="13795" width="20.7109375" style="10" customWidth="1"/>
    <col min="13796" max="13796" width="16.140625" style="10" customWidth="1"/>
    <col min="13797" max="13797" width="20" style="10" customWidth="1"/>
    <col min="13798" max="13798" width="18" style="10" customWidth="1"/>
    <col min="13799" max="13799" width="12.42578125" style="10" customWidth="1"/>
    <col min="13800" max="13800" width="13.28515625" style="10" customWidth="1"/>
    <col min="13801" max="13801" width="28.5703125" style="10" customWidth="1"/>
    <col min="13802" max="13802" width="18.5703125" style="10" customWidth="1"/>
    <col min="13803" max="13806" width="12.7109375" style="10" customWidth="1"/>
    <col min="13807" max="13807" width="13.28515625" style="10" customWidth="1"/>
    <col min="13808" max="13808" width="25.7109375" style="10" customWidth="1"/>
    <col min="13809" max="13809" width="16.7109375" style="10" bestFit="1" customWidth="1"/>
    <col min="13810" max="13810" width="16.85546875" style="10" bestFit="1" customWidth="1"/>
    <col min="13811" max="13811" width="13.5703125" style="10" bestFit="1" customWidth="1"/>
    <col min="13812" max="13812" width="40.42578125" style="10" bestFit="1" customWidth="1"/>
    <col min="13813" max="13814" width="15.7109375" style="10" bestFit="1" customWidth="1"/>
    <col min="13815" max="14047" width="11" style="10"/>
    <col min="14048" max="14048" width="1.85546875" style="10" customWidth="1"/>
    <col min="14049" max="14049" width="23.42578125" style="10" customWidth="1"/>
    <col min="14050" max="14050" width="20.85546875" style="10" customWidth="1"/>
    <col min="14051" max="14051" width="20.7109375" style="10" customWidth="1"/>
    <col min="14052" max="14052" width="16.140625" style="10" customWidth="1"/>
    <col min="14053" max="14053" width="20" style="10" customWidth="1"/>
    <col min="14054" max="14054" width="18" style="10" customWidth="1"/>
    <col min="14055" max="14055" width="12.42578125" style="10" customWidth="1"/>
    <col min="14056" max="14056" width="13.28515625" style="10" customWidth="1"/>
    <col min="14057" max="14057" width="28.5703125" style="10" customWidth="1"/>
    <col min="14058" max="14058" width="18.5703125" style="10" customWidth="1"/>
    <col min="14059" max="14062" width="12.7109375" style="10" customWidth="1"/>
    <col min="14063" max="14063" width="13.28515625" style="10" customWidth="1"/>
    <col min="14064" max="14064" width="25.7109375" style="10" customWidth="1"/>
    <col min="14065" max="14065" width="16.7109375" style="10" bestFit="1" customWidth="1"/>
    <col min="14066" max="14066" width="16.85546875" style="10" bestFit="1" customWidth="1"/>
    <col min="14067" max="14067" width="13.5703125" style="10" bestFit="1" customWidth="1"/>
    <col min="14068" max="14068" width="40.42578125" style="10" bestFit="1" customWidth="1"/>
    <col min="14069" max="14070" width="15.7109375" style="10" bestFit="1" customWidth="1"/>
    <col min="14071" max="14303" width="11" style="10"/>
    <col min="14304" max="14304" width="1.85546875" style="10" customWidth="1"/>
    <col min="14305" max="14305" width="23.42578125" style="10" customWidth="1"/>
    <col min="14306" max="14306" width="20.85546875" style="10" customWidth="1"/>
    <col min="14307" max="14307" width="20.7109375" style="10" customWidth="1"/>
    <col min="14308" max="14308" width="16.140625" style="10" customWidth="1"/>
    <col min="14309" max="14309" width="20" style="10" customWidth="1"/>
    <col min="14310" max="14310" width="18" style="10" customWidth="1"/>
    <col min="14311" max="14311" width="12.42578125" style="10" customWidth="1"/>
    <col min="14312" max="14312" width="13.28515625" style="10" customWidth="1"/>
    <col min="14313" max="14313" width="28.5703125" style="10" customWidth="1"/>
    <col min="14314" max="14314" width="18.5703125" style="10" customWidth="1"/>
    <col min="14315" max="14318" width="12.7109375" style="10" customWidth="1"/>
    <col min="14319" max="14319" width="13.28515625" style="10" customWidth="1"/>
    <col min="14320" max="14320" width="25.7109375" style="10" customWidth="1"/>
    <col min="14321" max="14321" width="16.7109375" style="10" bestFit="1" customWidth="1"/>
    <col min="14322" max="14322" width="16.85546875" style="10" bestFit="1" customWidth="1"/>
    <col min="14323" max="14323" width="13.5703125" style="10" bestFit="1" customWidth="1"/>
    <col min="14324" max="14324" width="40.42578125" style="10" bestFit="1" customWidth="1"/>
    <col min="14325" max="14326" width="15.7109375" style="10" bestFit="1" customWidth="1"/>
    <col min="14327" max="14559" width="11" style="10"/>
    <col min="14560" max="14560" width="1.85546875" style="10" customWidth="1"/>
    <col min="14561" max="14561" width="23.42578125" style="10" customWidth="1"/>
    <col min="14562" max="14562" width="20.85546875" style="10" customWidth="1"/>
    <col min="14563" max="14563" width="20.7109375" style="10" customWidth="1"/>
    <col min="14564" max="14564" width="16.140625" style="10" customWidth="1"/>
    <col min="14565" max="14565" width="20" style="10" customWidth="1"/>
    <col min="14566" max="14566" width="18" style="10" customWidth="1"/>
    <col min="14567" max="14567" width="12.42578125" style="10" customWidth="1"/>
    <col min="14568" max="14568" width="13.28515625" style="10" customWidth="1"/>
    <col min="14569" max="14569" width="28.5703125" style="10" customWidth="1"/>
    <col min="14570" max="14570" width="18.5703125" style="10" customWidth="1"/>
    <col min="14571" max="14574" width="12.7109375" style="10" customWidth="1"/>
    <col min="14575" max="14575" width="13.28515625" style="10" customWidth="1"/>
    <col min="14576" max="14576" width="25.7109375" style="10" customWidth="1"/>
    <col min="14577" max="14577" width="16.7109375" style="10" bestFit="1" customWidth="1"/>
    <col min="14578" max="14578" width="16.85546875" style="10" bestFit="1" customWidth="1"/>
    <col min="14579" max="14579" width="13.5703125" style="10" bestFit="1" customWidth="1"/>
    <col min="14580" max="14580" width="40.42578125" style="10" bestFit="1" customWidth="1"/>
    <col min="14581" max="14582" width="15.7109375" style="10" bestFit="1" customWidth="1"/>
    <col min="14583" max="14815" width="11" style="10"/>
    <col min="14816" max="14816" width="1.85546875" style="10" customWidth="1"/>
    <col min="14817" max="14817" width="23.42578125" style="10" customWidth="1"/>
    <col min="14818" max="14818" width="20.85546875" style="10" customWidth="1"/>
    <col min="14819" max="14819" width="20.7109375" style="10" customWidth="1"/>
    <col min="14820" max="14820" width="16.140625" style="10" customWidth="1"/>
    <col min="14821" max="14821" width="20" style="10" customWidth="1"/>
    <col min="14822" max="14822" width="18" style="10" customWidth="1"/>
    <col min="14823" max="14823" width="12.42578125" style="10" customWidth="1"/>
    <col min="14824" max="14824" width="13.28515625" style="10" customWidth="1"/>
    <col min="14825" max="14825" width="28.5703125" style="10" customWidth="1"/>
    <col min="14826" max="14826" width="18.5703125" style="10" customWidth="1"/>
    <col min="14827" max="14830" width="12.7109375" style="10" customWidth="1"/>
    <col min="14831" max="14831" width="13.28515625" style="10" customWidth="1"/>
    <col min="14832" max="14832" width="25.7109375" style="10" customWidth="1"/>
    <col min="14833" max="14833" width="16.7109375" style="10" bestFit="1" customWidth="1"/>
    <col min="14834" max="14834" width="16.85546875" style="10" bestFit="1" customWidth="1"/>
    <col min="14835" max="14835" width="13.5703125" style="10" bestFit="1" customWidth="1"/>
    <col min="14836" max="14836" width="40.42578125" style="10" bestFit="1" customWidth="1"/>
    <col min="14837" max="14838" width="15.7109375" style="10" bestFit="1" customWidth="1"/>
    <col min="14839" max="15071" width="11" style="10"/>
    <col min="15072" max="15072" width="1.85546875" style="10" customWidth="1"/>
    <col min="15073" max="15073" width="23.42578125" style="10" customWidth="1"/>
    <col min="15074" max="15074" width="20.85546875" style="10" customWidth="1"/>
    <col min="15075" max="15075" width="20.7109375" style="10" customWidth="1"/>
    <col min="15076" max="15076" width="16.140625" style="10" customWidth="1"/>
    <col min="15077" max="15077" width="20" style="10" customWidth="1"/>
    <col min="15078" max="15078" width="18" style="10" customWidth="1"/>
    <col min="15079" max="15079" width="12.42578125" style="10" customWidth="1"/>
    <col min="15080" max="15080" width="13.28515625" style="10" customWidth="1"/>
    <col min="15081" max="15081" width="28.5703125" style="10" customWidth="1"/>
    <col min="15082" max="15082" width="18.5703125" style="10" customWidth="1"/>
    <col min="15083" max="15086" width="12.7109375" style="10" customWidth="1"/>
    <col min="15087" max="15087" width="13.28515625" style="10" customWidth="1"/>
    <col min="15088" max="15088" width="25.7109375" style="10" customWidth="1"/>
    <col min="15089" max="15089" width="16.7109375" style="10" bestFit="1" customWidth="1"/>
    <col min="15090" max="15090" width="16.85546875" style="10" bestFit="1" customWidth="1"/>
    <col min="15091" max="15091" width="13.5703125" style="10" bestFit="1" customWidth="1"/>
    <col min="15092" max="15092" width="40.42578125" style="10" bestFit="1" customWidth="1"/>
    <col min="15093" max="15094" width="15.7109375" style="10" bestFit="1" customWidth="1"/>
    <col min="15095" max="15327" width="11" style="10"/>
    <col min="15328" max="15328" width="1.85546875" style="10" customWidth="1"/>
    <col min="15329" max="15329" width="23.42578125" style="10" customWidth="1"/>
    <col min="15330" max="15330" width="20.85546875" style="10" customWidth="1"/>
    <col min="15331" max="15331" width="20.7109375" style="10" customWidth="1"/>
    <col min="15332" max="15332" width="16.140625" style="10" customWidth="1"/>
    <col min="15333" max="15333" width="20" style="10" customWidth="1"/>
    <col min="15334" max="15334" width="18" style="10" customWidth="1"/>
    <col min="15335" max="15335" width="12.42578125" style="10" customWidth="1"/>
    <col min="15336" max="15336" width="13.28515625" style="10" customWidth="1"/>
    <col min="15337" max="15337" width="28.5703125" style="10" customWidth="1"/>
    <col min="15338" max="15338" width="18.5703125" style="10" customWidth="1"/>
    <col min="15339" max="15342" width="12.7109375" style="10" customWidth="1"/>
    <col min="15343" max="15343" width="13.28515625" style="10" customWidth="1"/>
    <col min="15344" max="15344" width="25.7109375" style="10" customWidth="1"/>
    <col min="15345" max="15345" width="16.7109375" style="10" bestFit="1" customWidth="1"/>
    <col min="15346" max="15346" width="16.85546875" style="10" bestFit="1" customWidth="1"/>
    <col min="15347" max="15347" width="13.5703125" style="10" bestFit="1" customWidth="1"/>
    <col min="15348" max="15348" width="40.42578125" style="10" bestFit="1" customWidth="1"/>
    <col min="15349" max="15350" width="15.7109375" style="10" bestFit="1" customWidth="1"/>
    <col min="15351" max="15583" width="11" style="10"/>
    <col min="15584" max="15584" width="1.85546875" style="10" customWidth="1"/>
    <col min="15585" max="15585" width="23.42578125" style="10" customWidth="1"/>
    <col min="15586" max="15586" width="20.85546875" style="10" customWidth="1"/>
    <col min="15587" max="15587" width="20.7109375" style="10" customWidth="1"/>
    <col min="15588" max="15588" width="16.140625" style="10" customWidth="1"/>
    <col min="15589" max="15589" width="20" style="10" customWidth="1"/>
    <col min="15590" max="15590" width="18" style="10" customWidth="1"/>
    <col min="15591" max="15591" width="12.42578125" style="10" customWidth="1"/>
    <col min="15592" max="15592" width="13.28515625" style="10" customWidth="1"/>
    <col min="15593" max="15593" width="28.5703125" style="10" customWidth="1"/>
    <col min="15594" max="15594" width="18.5703125" style="10" customWidth="1"/>
    <col min="15595" max="15598" width="12.7109375" style="10" customWidth="1"/>
    <col min="15599" max="15599" width="13.28515625" style="10" customWidth="1"/>
    <col min="15600" max="15600" width="25.7109375" style="10" customWidth="1"/>
    <col min="15601" max="15601" width="16.7109375" style="10" bestFit="1" customWidth="1"/>
    <col min="15602" max="15602" width="16.85546875" style="10" bestFit="1" customWidth="1"/>
    <col min="15603" max="15603" width="13.5703125" style="10" bestFit="1" customWidth="1"/>
    <col min="15604" max="15604" width="40.42578125" style="10" bestFit="1" customWidth="1"/>
    <col min="15605" max="15606" width="15.7109375" style="10" bestFit="1" customWidth="1"/>
    <col min="15607" max="15839" width="11" style="10"/>
    <col min="15840" max="15840" width="1.85546875" style="10" customWidth="1"/>
    <col min="15841" max="15841" width="23.42578125" style="10" customWidth="1"/>
    <col min="15842" max="15842" width="20.85546875" style="10" customWidth="1"/>
    <col min="15843" max="15843" width="20.7109375" style="10" customWidth="1"/>
    <col min="15844" max="15844" width="16.140625" style="10" customWidth="1"/>
    <col min="15845" max="15845" width="20" style="10" customWidth="1"/>
    <col min="15846" max="15846" width="18" style="10" customWidth="1"/>
    <col min="15847" max="15847" width="12.42578125" style="10" customWidth="1"/>
    <col min="15848" max="15848" width="13.28515625" style="10" customWidth="1"/>
    <col min="15849" max="15849" width="28.5703125" style="10" customWidth="1"/>
    <col min="15850" max="15850" width="18.5703125" style="10" customWidth="1"/>
    <col min="15851" max="15854" width="12.7109375" style="10" customWidth="1"/>
    <col min="15855" max="15855" width="13.28515625" style="10" customWidth="1"/>
    <col min="15856" max="15856" width="25.7109375" style="10" customWidth="1"/>
    <col min="15857" max="15857" width="16.7109375" style="10" bestFit="1" customWidth="1"/>
    <col min="15858" max="15858" width="16.85546875" style="10" bestFit="1" customWidth="1"/>
    <col min="15859" max="15859" width="13.5703125" style="10" bestFit="1" customWidth="1"/>
    <col min="15860" max="15860" width="40.42578125" style="10" bestFit="1" customWidth="1"/>
    <col min="15861" max="15862" width="15.7109375" style="10" bestFit="1" customWidth="1"/>
    <col min="15863" max="16095" width="11" style="10"/>
    <col min="16096" max="16096" width="1.85546875" style="10" customWidth="1"/>
    <col min="16097" max="16097" width="23.42578125" style="10" customWidth="1"/>
    <col min="16098" max="16098" width="20.85546875" style="10" customWidth="1"/>
    <col min="16099" max="16099" width="20.7109375" style="10" customWidth="1"/>
    <col min="16100" max="16100" width="16.140625" style="10" customWidth="1"/>
    <col min="16101" max="16101" width="20" style="10" customWidth="1"/>
    <col min="16102" max="16102" width="18" style="10" customWidth="1"/>
    <col min="16103" max="16103" width="12.42578125" style="10" customWidth="1"/>
    <col min="16104" max="16104" width="13.28515625" style="10" customWidth="1"/>
    <col min="16105" max="16105" width="28.5703125" style="10" customWidth="1"/>
    <col min="16106" max="16106" width="18.5703125" style="10" customWidth="1"/>
    <col min="16107" max="16110" width="12.7109375" style="10" customWidth="1"/>
    <col min="16111" max="16111" width="13.28515625" style="10" customWidth="1"/>
    <col min="16112" max="16112" width="25.7109375" style="10" customWidth="1"/>
    <col min="16113" max="16113" width="16.7109375" style="10" bestFit="1" customWidth="1"/>
    <col min="16114" max="16114" width="16.85546875" style="10" bestFit="1" customWidth="1"/>
    <col min="16115" max="16115" width="13.5703125" style="10" bestFit="1" customWidth="1"/>
    <col min="16116" max="16116" width="40.42578125" style="10" bestFit="1" customWidth="1"/>
    <col min="16117" max="16118" width="15.7109375" style="10" bestFit="1" customWidth="1"/>
    <col min="16119" max="16384" width="11" style="10"/>
  </cols>
  <sheetData>
    <row r="1" spans="1:10" ht="15.75" customHeight="1"/>
    <row r="2" spans="1:10" ht="15.75" customHeight="1"/>
    <row r="3" spans="1:10" ht="15.75" customHeight="1"/>
    <row r="4" spans="1:10" ht="15.75" customHeight="1"/>
    <row r="5" spans="1:10" ht="15.75" customHeight="1"/>
    <row r="6" spans="1:10" ht="16.5" customHeight="1">
      <c r="A6" s="41" t="s">
        <v>62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ht="12.75" customHeight="1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38.25" customHeight="1">
      <c r="A8" s="30" t="s">
        <v>70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2.75" customHeight="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17.25" customHeight="1">
      <c r="A10" s="39" t="s">
        <v>1</v>
      </c>
      <c r="B10" s="43" t="s">
        <v>2</v>
      </c>
      <c r="C10" s="42" t="s">
        <v>67</v>
      </c>
      <c r="D10" s="42"/>
      <c r="E10" s="42"/>
      <c r="F10" s="42"/>
      <c r="G10" s="42"/>
      <c r="H10" s="42"/>
      <c r="I10" s="42"/>
      <c r="J10" s="42"/>
    </row>
    <row r="11" spans="1:10" s="12" customFormat="1" ht="26.25" customHeight="1">
      <c r="A11" s="40"/>
      <c r="B11" s="44"/>
      <c r="C11" s="20" t="s">
        <v>3</v>
      </c>
      <c r="D11" s="20" t="s">
        <v>4</v>
      </c>
      <c r="E11" s="20" t="s">
        <v>5</v>
      </c>
      <c r="F11" s="20" t="s">
        <v>6</v>
      </c>
      <c r="G11" s="20" t="s">
        <v>7</v>
      </c>
      <c r="H11" s="20" t="s">
        <v>8</v>
      </c>
      <c r="I11" s="20" t="s">
        <v>9</v>
      </c>
      <c r="J11" s="20" t="s">
        <v>10</v>
      </c>
    </row>
    <row r="12" spans="1:10" ht="15" customHeight="1">
      <c r="A12" s="13"/>
      <c r="B12" s="3"/>
      <c r="C12" s="14"/>
      <c r="D12" s="14"/>
      <c r="E12" s="14"/>
      <c r="F12" s="14"/>
      <c r="G12" s="14"/>
      <c r="H12" s="14"/>
      <c r="I12" s="14"/>
      <c r="J12" s="14"/>
    </row>
    <row r="13" spans="1:10" s="23" customFormat="1" ht="13.5" customHeight="1">
      <c r="A13" s="15" t="s">
        <v>11</v>
      </c>
      <c r="B13" s="7">
        <f t="shared" ref="B13:J13" si="0">+B15+B23</f>
        <v>16269</v>
      </c>
      <c r="C13" s="7">
        <f t="shared" si="0"/>
        <v>24040</v>
      </c>
      <c r="D13" s="3">
        <f t="shared" si="0"/>
        <v>31</v>
      </c>
      <c r="E13" s="7">
        <f t="shared" si="0"/>
        <v>5521</v>
      </c>
      <c r="F13" s="7">
        <f t="shared" si="0"/>
        <v>3634</v>
      </c>
      <c r="G13" s="7">
        <f t="shared" si="0"/>
        <v>212</v>
      </c>
      <c r="H13" s="7">
        <f t="shared" si="0"/>
        <v>0</v>
      </c>
      <c r="I13" s="7">
        <f t="shared" si="0"/>
        <v>0</v>
      </c>
      <c r="J13" s="7">
        <f t="shared" si="0"/>
        <v>0</v>
      </c>
    </row>
    <row r="14" spans="1:10" s="21" customFormat="1" ht="13.5" customHeight="1">
      <c r="A14" s="2" t="s">
        <v>0</v>
      </c>
      <c r="B14" s="7"/>
      <c r="C14" s="5"/>
      <c r="D14" s="5"/>
      <c r="E14" s="5"/>
      <c r="F14" s="5"/>
      <c r="G14" s="5"/>
      <c r="H14" s="5"/>
      <c r="I14" s="5"/>
      <c r="J14" s="5"/>
    </row>
    <row r="15" spans="1:10" s="23" customFormat="1" ht="13.5" customHeight="1">
      <c r="A15" s="15" t="s">
        <v>12</v>
      </c>
      <c r="B15" s="4">
        <f t="shared" ref="B15:J15" si="1">SUM(B16:B21)</f>
        <v>8350</v>
      </c>
      <c r="C15" s="4">
        <f t="shared" si="1"/>
        <v>5334</v>
      </c>
      <c r="D15" s="4">
        <f t="shared" si="1"/>
        <v>31</v>
      </c>
      <c r="E15" s="4">
        <f t="shared" si="1"/>
        <v>4115</v>
      </c>
      <c r="F15" s="4">
        <f t="shared" si="1"/>
        <v>870</v>
      </c>
      <c r="G15" s="4">
        <f t="shared" si="1"/>
        <v>212</v>
      </c>
      <c r="H15" s="4">
        <f t="shared" si="1"/>
        <v>0</v>
      </c>
      <c r="I15" s="4">
        <f t="shared" si="1"/>
        <v>0</v>
      </c>
      <c r="J15" s="4">
        <f t="shared" si="1"/>
        <v>0</v>
      </c>
    </row>
    <row r="16" spans="1:10" s="21" customFormat="1" ht="13.5" customHeight="1">
      <c r="A16" s="2" t="s">
        <v>13</v>
      </c>
      <c r="B16" s="6">
        <v>6930</v>
      </c>
      <c r="C16" s="7">
        <v>2671</v>
      </c>
      <c r="D16" s="7">
        <v>31</v>
      </c>
      <c r="E16" s="7">
        <v>3028</v>
      </c>
      <c r="F16" s="7">
        <v>572</v>
      </c>
      <c r="G16" s="7">
        <v>212</v>
      </c>
      <c r="H16" s="7">
        <v>0</v>
      </c>
      <c r="I16" s="7">
        <v>0</v>
      </c>
      <c r="J16" s="7">
        <v>0</v>
      </c>
    </row>
    <row r="17" spans="1:10" s="21" customFormat="1" ht="13.5" customHeight="1">
      <c r="A17" s="2" t="s">
        <v>58</v>
      </c>
      <c r="B17" s="6">
        <v>588</v>
      </c>
      <c r="C17" s="7">
        <v>3</v>
      </c>
      <c r="D17" s="7">
        <v>0</v>
      </c>
      <c r="E17" s="7">
        <v>14</v>
      </c>
      <c r="F17" s="7">
        <v>5</v>
      </c>
      <c r="G17" s="7">
        <v>0</v>
      </c>
      <c r="H17" s="7">
        <v>0</v>
      </c>
      <c r="I17" s="7">
        <v>0</v>
      </c>
      <c r="J17" s="7">
        <v>0</v>
      </c>
    </row>
    <row r="18" spans="1:10" s="21" customFormat="1" ht="13.5" customHeight="1">
      <c r="A18" s="2" t="s">
        <v>14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s="21" customFormat="1" ht="13.5" customHeight="1">
      <c r="A19" s="2" t="s">
        <v>59</v>
      </c>
      <c r="B19" s="6">
        <v>0</v>
      </c>
      <c r="C19" s="7">
        <v>712</v>
      </c>
      <c r="D19" s="7">
        <v>0</v>
      </c>
      <c r="E19" s="7">
        <v>128</v>
      </c>
      <c r="F19" s="7">
        <v>103</v>
      </c>
      <c r="G19" s="7">
        <v>0</v>
      </c>
      <c r="H19" s="7">
        <v>0</v>
      </c>
      <c r="I19" s="7">
        <v>0</v>
      </c>
      <c r="J19" s="7">
        <v>0</v>
      </c>
    </row>
    <row r="20" spans="1:10" s="21" customFormat="1" ht="13.5" customHeight="1">
      <c r="A20" s="2" t="s">
        <v>15</v>
      </c>
      <c r="B20" s="6">
        <v>705</v>
      </c>
      <c r="C20" s="7">
        <v>250</v>
      </c>
      <c r="D20" s="7">
        <v>0</v>
      </c>
      <c r="E20" s="7">
        <v>874</v>
      </c>
      <c r="F20" s="7">
        <v>28</v>
      </c>
      <c r="G20" s="7">
        <v>0</v>
      </c>
      <c r="H20" s="7">
        <v>0</v>
      </c>
      <c r="I20" s="7">
        <v>0</v>
      </c>
      <c r="J20" s="7">
        <v>0</v>
      </c>
    </row>
    <row r="21" spans="1:10" s="21" customFormat="1" ht="13.5" customHeight="1">
      <c r="A21" s="2" t="s">
        <v>16</v>
      </c>
      <c r="B21" s="7">
        <v>127</v>
      </c>
      <c r="C21" s="7">
        <v>1698</v>
      </c>
      <c r="D21" s="7">
        <v>0</v>
      </c>
      <c r="E21" s="7">
        <v>71</v>
      </c>
      <c r="F21" s="7">
        <v>162</v>
      </c>
      <c r="G21" s="7">
        <v>0</v>
      </c>
      <c r="H21" s="7">
        <v>0</v>
      </c>
      <c r="I21" s="7">
        <v>0</v>
      </c>
      <c r="J21" s="7">
        <v>0</v>
      </c>
    </row>
    <row r="22" spans="1:10" s="21" customFormat="1" ht="13.5" customHeight="1">
      <c r="A22" s="2" t="s">
        <v>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23" customFormat="1" ht="13.5" customHeight="1">
      <c r="A23" s="15" t="s">
        <v>68</v>
      </c>
      <c r="B23" s="4">
        <f t="shared" ref="B23:J23" si="2">SUM(B24:B53)</f>
        <v>7919</v>
      </c>
      <c r="C23" s="4">
        <f t="shared" si="2"/>
        <v>18706</v>
      </c>
      <c r="D23" s="4">
        <f t="shared" si="2"/>
        <v>0</v>
      </c>
      <c r="E23" s="4">
        <f t="shared" si="2"/>
        <v>1406</v>
      </c>
      <c r="F23" s="4">
        <f t="shared" si="2"/>
        <v>2764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2"/>
        <v>0</v>
      </c>
    </row>
    <row r="24" spans="1:10" s="21" customFormat="1" ht="13.5" customHeight="1">
      <c r="A24" s="2" t="s">
        <v>17</v>
      </c>
      <c r="B24" s="7">
        <v>506</v>
      </c>
      <c r="C24" s="7">
        <v>160</v>
      </c>
      <c r="D24" s="6">
        <v>0</v>
      </c>
      <c r="E24" s="7">
        <v>73</v>
      </c>
      <c r="F24" s="7">
        <v>23</v>
      </c>
      <c r="G24" s="7">
        <v>0</v>
      </c>
      <c r="H24" s="7">
        <v>0</v>
      </c>
      <c r="I24" s="7">
        <v>0</v>
      </c>
      <c r="J24" s="7">
        <v>0</v>
      </c>
    </row>
    <row r="25" spans="1:10" s="21" customFormat="1" ht="13.5" customHeight="1">
      <c r="A25" s="2" t="s">
        <v>18</v>
      </c>
      <c r="B25" s="7">
        <v>7</v>
      </c>
      <c r="C25" s="7">
        <v>1557</v>
      </c>
      <c r="D25" s="6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1:10" s="21" customFormat="1" ht="13.5" customHeight="1">
      <c r="A26" s="2" t="s">
        <v>19</v>
      </c>
      <c r="B26" s="7">
        <v>17</v>
      </c>
      <c r="C26" s="7">
        <v>4369</v>
      </c>
      <c r="D26" s="6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s="21" customFormat="1" ht="13.5" customHeight="1">
      <c r="A27" s="2" t="s">
        <v>20</v>
      </c>
      <c r="B27" s="7">
        <v>185</v>
      </c>
      <c r="C27" s="7">
        <v>259</v>
      </c>
      <c r="D27" s="6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</row>
    <row r="28" spans="1:10" s="21" customFormat="1" ht="13.5" customHeight="1">
      <c r="A28" s="2" t="s">
        <v>21</v>
      </c>
      <c r="B28" s="7">
        <v>566</v>
      </c>
      <c r="C28" s="7">
        <v>1514</v>
      </c>
      <c r="D28" s="6">
        <v>0</v>
      </c>
      <c r="E28" s="7">
        <v>8</v>
      </c>
      <c r="F28" s="7">
        <v>952</v>
      </c>
      <c r="G28" s="7">
        <v>0</v>
      </c>
      <c r="H28" s="7">
        <v>0</v>
      </c>
      <c r="I28" s="7">
        <v>0</v>
      </c>
      <c r="J28" s="7">
        <v>0</v>
      </c>
    </row>
    <row r="29" spans="1:10" s="21" customFormat="1" ht="13.5" customHeight="1">
      <c r="A29" s="2" t="s">
        <v>22</v>
      </c>
      <c r="B29" s="7">
        <v>438</v>
      </c>
      <c r="C29" s="7">
        <v>107</v>
      </c>
      <c r="D29" s="6">
        <v>0</v>
      </c>
      <c r="E29" s="7">
        <v>0</v>
      </c>
      <c r="F29" s="7">
        <v>170</v>
      </c>
      <c r="G29" s="7">
        <v>0</v>
      </c>
      <c r="H29" s="7">
        <v>0</v>
      </c>
      <c r="I29" s="7">
        <v>0</v>
      </c>
      <c r="J29" s="7">
        <v>0</v>
      </c>
    </row>
    <row r="30" spans="1:10" s="21" customFormat="1" ht="13.5" customHeight="1">
      <c r="A30" s="2" t="s">
        <v>23</v>
      </c>
      <c r="B30" s="7">
        <v>56</v>
      </c>
      <c r="C30" s="7">
        <v>4449</v>
      </c>
      <c r="D30" s="6">
        <v>0</v>
      </c>
      <c r="E30" s="7">
        <v>10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</row>
    <row r="31" spans="1:10" s="21" customFormat="1" ht="13.5" customHeight="1">
      <c r="A31" s="2" t="s">
        <v>24</v>
      </c>
      <c r="B31" s="7">
        <v>82</v>
      </c>
      <c r="C31" s="7">
        <v>156</v>
      </c>
      <c r="D31" s="6">
        <v>0</v>
      </c>
      <c r="E31" s="7">
        <v>4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</row>
    <row r="32" spans="1:10" s="21" customFormat="1" ht="13.5" customHeight="1">
      <c r="A32" s="2" t="s">
        <v>25</v>
      </c>
      <c r="B32" s="7">
        <v>142</v>
      </c>
      <c r="C32" s="7">
        <v>1341</v>
      </c>
      <c r="D32" s="6">
        <v>0</v>
      </c>
      <c r="E32" s="7">
        <v>9</v>
      </c>
      <c r="F32" s="7">
        <v>376</v>
      </c>
      <c r="G32" s="7">
        <v>0</v>
      </c>
      <c r="H32" s="7">
        <v>0</v>
      </c>
      <c r="I32" s="7">
        <v>0</v>
      </c>
      <c r="J32" s="7">
        <v>0</v>
      </c>
    </row>
    <row r="33" spans="1:10" s="21" customFormat="1" ht="13.5" customHeight="1">
      <c r="A33" s="2" t="s">
        <v>26</v>
      </c>
      <c r="B33" s="7">
        <v>610</v>
      </c>
      <c r="C33" s="7">
        <v>48</v>
      </c>
      <c r="D33" s="6">
        <v>0</v>
      </c>
      <c r="E33" s="7">
        <v>18</v>
      </c>
      <c r="F33" s="7">
        <v>3</v>
      </c>
      <c r="G33" s="7">
        <v>0</v>
      </c>
      <c r="H33" s="7">
        <v>0</v>
      </c>
      <c r="I33" s="7">
        <v>0</v>
      </c>
      <c r="J33" s="7">
        <v>0</v>
      </c>
    </row>
    <row r="34" spans="1:10" s="21" customFormat="1" ht="13.5" customHeight="1">
      <c r="A34" s="2" t="s">
        <v>27</v>
      </c>
      <c r="B34" s="7">
        <v>64</v>
      </c>
      <c r="C34" s="7">
        <v>3</v>
      </c>
      <c r="D34" s="6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spans="1:10" s="21" customFormat="1" ht="13.5" customHeight="1">
      <c r="A35" s="2" t="s">
        <v>28</v>
      </c>
      <c r="B35" s="7">
        <v>587</v>
      </c>
      <c r="C35" s="7">
        <v>61</v>
      </c>
      <c r="D35" s="6">
        <v>0</v>
      </c>
      <c r="E35" s="7">
        <v>65</v>
      </c>
      <c r="F35" s="7">
        <v>30</v>
      </c>
      <c r="G35" s="7">
        <v>0</v>
      </c>
      <c r="H35" s="7">
        <v>0</v>
      </c>
      <c r="I35" s="7">
        <v>0</v>
      </c>
      <c r="J35" s="7">
        <v>0</v>
      </c>
    </row>
    <row r="36" spans="1:10" s="21" customFormat="1" ht="13.5" customHeight="1">
      <c r="A36" s="2" t="s">
        <v>29</v>
      </c>
      <c r="B36" s="7">
        <v>10</v>
      </c>
      <c r="C36" s="7">
        <v>437</v>
      </c>
      <c r="D36" s="6">
        <v>0</v>
      </c>
      <c r="E36" s="7">
        <v>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s="21" customFormat="1" ht="13.5" customHeight="1">
      <c r="A37" s="2" t="s">
        <v>30</v>
      </c>
      <c r="B37" s="7">
        <v>919</v>
      </c>
      <c r="C37" s="7">
        <v>55</v>
      </c>
      <c r="D37" s="6">
        <v>0</v>
      </c>
      <c r="E37" s="7">
        <v>158</v>
      </c>
      <c r="F37" s="7">
        <v>2</v>
      </c>
      <c r="G37" s="7">
        <v>0</v>
      </c>
      <c r="H37" s="7">
        <v>0</v>
      </c>
      <c r="I37" s="7">
        <v>0</v>
      </c>
      <c r="J37" s="7">
        <v>0</v>
      </c>
    </row>
    <row r="38" spans="1:10" s="21" customFormat="1" ht="13.5" customHeight="1">
      <c r="A38" s="2" t="s">
        <v>31</v>
      </c>
      <c r="B38" s="7">
        <v>62</v>
      </c>
      <c r="C38" s="7">
        <v>25</v>
      </c>
      <c r="D38" s="6">
        <v>0</v>
      </c>
      <c r="E38" s="7">
        <v>3</v>
      </c>
      <c r="F38" s="7">
        <v>20</v>
      </c>
      <c r="G38" s="7">
        <v>0</v>
      </c>
      <c r="H38" s="7">
        <v>0</v>
      </c>
      <c r="I38" s="7">
        <v>0</v>
      </c>
      <c r="J38" s="7">
        <v>0</v>
      </c>
    </row>
    <row r="39" spans="1:10" s="21" customFormat="1" ht="13.5" customHeight="1">
      <c r="A39" s="2" t="s">
        <v>32</v>
      </c>
      <c r="B39" s="7">
        <v>1103</v>
      </c>
      <c r="C39" s="7">
        <v>28</v>
      </c>
      <c r="D39" s="6">
        <v>0</v>
      </c>
      <c r="E39" s="7">
        <v>0</v>
      </c>
      <c r="F39" s="7">
        <v>5</v>
      </c>
      <c r="G39" s="7">
        <v>0</v>
      </c>
      <c r="H39" s="7">
        <v>0</v>
      </c>
      <c r="I39" s="7">
        <v>0</v>
      </c>
      <c r="J39" s="7">
        <v>0</v>
      </c>
    </row>
    <row r="40" spans="1:10" s="21" customFormat="1" ht="13.5" customHeight="1">
      <c r="A40" s="2" t="s">
        <v>33</v>
      </c>
      <c r="B40" s="7">
        <v>373</v>
      </c>
      <c r="C40" s="7">
        <v>241</v>
      </c>
      <c r="D40" s="6">
        <v>0</v>
      </c>
      <c r="E40" s="7">
        <v>6</v>
      </c>
      <c r="F40" s="7">
        <v>616</v>
      </c>
      <c r="G40" s="7">
        <v>0</v>
      </c>
      <c r="H40" s="7">
        <v>0</v>
      </c>
      <c r="I40" s="7">
        <v>0</v>
      </c>
      <c r="J40" s="7">
        <v>0</v>
      </c>
    </row>
    <row r="41" spans="1:10" s="21" customFormat="1" ht="13.5" customHeight="1">
      <c r="A41" s="2" t="s">
        <v>34</v>
      </c>
      <c r="B41" s="7">
        <v>69</v>
      </c>
      <c r="C41" s="7">
        <v>674</v>
      </c>
      <c r="D41" s="6">
        <v>0</v>
      </c>
      <c r="E41" s="7">
        <v>47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spans="1:10" s="21" customFormat="1" ht="13.5" customHeight="1">
      <c r="A42" s="2" t="s">
        <v>35</v>
      </c>
      <c r="B42" s="7">
        <v>167</v>
      </c>
      <c r="C42" s="7">
        <v>223</v>
      </c>
      <c r="D42" s="6">
        <v>0</v>
      </c>
      <c r="E42" s="7">
        <v>46</v>
      </c>
      <c r="F42" s="7">
        <v>3</v>
      </c>
      <c r="G42" s="7">
        <v>0</v>
      </c>
      <c r="H42" s="7">
        <v>0</v>
      </c>
      <c r="I42" s="7">
        <v>0</v>
      </c>
      <c r="J42" s="7">
        <v>0</v>
      </c>
    </row>
    <row r="43" spans="1:10" s="21" customFormat="1" ht="13.5" customHeight="1">
      <c r="A43" s="2" t="s">
        <v>36</v>
      </c>
      <c r="B43" s="7">
        <v>422</v>
      </c>
      <c r="C43" s="7">
        <v>137</v>
      </c>
      <c r="D43" s="6">
        <v>0</v>
      </c>
      <c r="E43" s="7">
        <v>81</v>
      </c>
      <c r="F43" s="7">
        <v>23</v>
      </c>
      <c r="G43" s="7">
        <v>0</v>
      </c>
      <c r="H43" s="7">
        <v>0</v>
      </c>
      <c r="I43" s="7">
        <v>0</v>
      </c>
      <c r="J43" s="7">
        <v>0</v>
      </c>
    </row>
    <row r="44" spans="1:10" s="21" customFormat="1" ht="13.5" customHeight="1">
      <c r="A44" s="2" t="s">
        <v>37</v>
      </c>
      <c r="B44" s="7">
        <v>306</v>
      </c>
      <c r="C44" s="7">
        <v>29</v>
      </c>
      <c r="D44" s="6">
        <v>0</v>
      </c>
      <c r="E44" s="7">
        <v>29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</row>
    <row r="45" spans="1:10" s="21" customFormat="1" ht="13.5" customHeight="1">
      <c r="A45" s="2" t="s">
        <v>38</v>
      </c>
      <c r="B45" s="7">
        <v>181</v>
      </c>
      <c r="C45" s="7">
        <v>304</v>
      </c>
      <c r="D45" s="6">
        <v>0</v>
      </c>
      <c r="E45" s="7">
        <v>638</v>
      </c>
      <c r="F45" s="7">
        <v>54</v>
      </c>
      <c r="G45" s="7">
        <v>0</v>
      </c>
      <c r="H45" s="7">
        <v>0</v>
      </c>
      <c r="I45" s="7">
        <v>0</v>
      </c>
      <c r="J45" s="7">
        <v>0</v>
      </c>
    </row>
    <row r="46" spans="1:10" s="21" customFormat="1" ht="13.5" customHeight="1">
      <c r="A46" s="2" t="s">
        <v>39</v>
      </c>
      <c r="B46" s="7">
        <v>318</v>
      </c>
      <c r="C46" s="7">
        <v>18</v>
      </c>
      <c r="D46" s="6">
        <v>0</v>
      </c>
      <c r="E46" s="7">
        <v>0</v>
      </c>
      <c r="F46" s="7">
        <v>4</v>
      </c>
      <c r="G46" s="7">
        <v>0</v>
      </c>
      <c r="H46" s="7">
        <v>0</v>
      </c>
      <c r="I46" s="7">
        <v>0</v>
      </c>
      <c r="J46" s="7">
        <v>0</v>
      </c>
    </row>
    <row r="47" spans="1:10" s="21" customFormat="1" ht="13.5" customHeight="1">
      <c r="A47" s="2" t="s">
        <v>60</v>
      </c>
      <c r="B47" s="7">
        <v>40</v>
      </c>
      <c r="C47" s="7">
        <v>226</v>
      </c>
      <c r="D47" s="6">
        <v>0</v>
      </c>
      <c r="E47" s="7">
        <v>19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spans="1:10" s="21" customFormat="1" ht="13.5" customHeight="1">
      <c r="A48" s="2" t="s">
        <v>40</v>
      </c>
      <c r="B48" s="7">
        <v>73</v>
      </c>
      <c r="C48" s="7">
        <v>259</v>
      </c>
      <c r="D48" s="6">
        <v>0</v>
      </c>
      <c r="E48" s="7">
        <v>49</v>
      </c>
      <c r="F48" s="7">
        <v>13</v>
      </c>
      <c r="G48" s="7">
        <v>0</v>
      </c>
      <c r="H48" s="7">
        <v>0</v>
      </c>
      <c r="I48" s="7">
        <v>0</v>
      </c>
      <c r="J48" s="7">
        <v>0</v>
      </c>
    </row>
    <row r="49" spans="1:10" s="21" customFormat="1" ht="13.5" customHeight="1">
      <c r="A49" s="2" t="s">
        <v>41</v>
      </c>
      <c r="B49" s="7">
        <v>80</v>
      </c>
      <c r="C49" s="7">
        <v>139</v>
      </c>
      <c r="D49" s="6">
        <v>0</v>
      </c>
      <c r="E49" s="7">
        <v>0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</row>
    <row r="50" spans="1:10" s="21" customFormat="1" ht="13.5" customHeight="1">
      <c r="A50" s="2" t="s">
        <v>42</v>
      </c>
      <c r="B50" s="7">
        <v>348</v>
      </c>
      <c r="C50" s="7">
        <v>673</v>
      </c>
      <c r="D50" s="6">
        <v>0</v>
      </c>
      <c r="E50" s="7">
        <v>38</v>
      </c>
      <c r="F50" s="7">
        <v>390</v>
      </c>
      <c r="G50" s="7">
        <v>0</v>
      </c>
      <c r="H50" s="7">
        <v>0</v>
      </c>
      <c r="I50" s="7">
        <v>0</v>
      </c>
      <c r="J50" s="7">
        <v>0</v>
      </c>
    </row>
    <row r="51" spans="1:10" s="21" customFormat="1" ht="13.5" customHeight="1">
      <c r="A51" s="2" t="s">
        <v>43</v>
      </c>
      <c r="B51" s="7">
        <v>25</v>
      </c>
      <c r="C51" s="7">
        <v>308</v>
      </c>
      <c r="D51" s="6">
        <v>0</v>
      </c>
      <c r="E51" s="7">
        <v>5</v>
      </c>
      <c r="F51" s="7">
        <v>59</v>
      </c>
      <c r="G51" s="7">
        <v>0</v>
      </c>
      <c r="H51" s="7">
        <v>0</v>
      </c>
      <c r="I51" s="7">
        <v>0</v>
      </c>
      <c r="J51" s="7">
        <v>0</v>
      </c>
    </row>
    <row r="52" spans="1:10" s="21" customFormat="1" ht="13.5" customHeight="1">
      <c r="A52" s="2" t="s">
        <v>44</v>
      </c>
      <c r="B52" s="7">
        <v>33</v>
      </c>
      <c r="C52" s="7">
        <v>194</v>
      </c>
      <c r="D52" s="6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</row>
    <row r="53" spans="1:10" s="22" customFormat="1" ht="13.5" customHeight="1">
      <c r="A53" s="29" t="s">
        <v>45</v>
      </c>
      <c r="B53" s="8">
        <v>130</v>
      </c>
      <c r="C53" s="8">
        <v>712</v>
      </c>
      <c r="D53" s="27">
        <v>0</v>
      </c>
      <c r="E53" s="8">
        <v>98</v>
      </c>
      <c r="F53" s="8">
        <v>13</v>
      </c>
      <c r="G53" s="8">
        <v>0</v>
      </c>
      <c r="H53" s="8">
        <v>0</v>
      </c>
      <c r="I53" s="8">
        <v>0</v>
      </c>
      <c r="J53" s="8">
        <v>0</v>
      </c>
    </row>
    <row r="54" spans="1:10" s="17" customFormat="1">
      <c r="A54" s="18"/>
      <c r="B54" s="1"/>
      <c r="C54" s="1"/>
      <c r="D54" s="1"/>
      <c r="E54" s="1"/>
      <c r="F54" s="1"/>
      <c r="G54" s="1"/>
      <c r="H54" s="1"/>
      <c r="I54" s="1"/>
      <c r="J54" s="1"/>
    </row>
    <row r="55" spans="1:10" s="17" customFormat="1" ht="15.75" customHeight="1">
      <c r="A55" s="18"/>
      <c r="B55" s="1"/>
      <c r="C55" s="1"/>
      <c r="D55" s="1"/>
      <c r="E55" s="1"/>
      <c r="F55" s="1"/>
      <c r="G55" s="1"/>
      <c r="H55" s="1"/>
      <c r="I55" s="1"/>
      <c r="J55" s="1"/>
    </row>
    <row r="56" spans="1:10" s="17" customFormat="1" ht="15.75" customHeight="1">
      <c r="A56" s="18"/>
      <c r="B56" s="1"/>
      <c r="C56" s="1"/>
      <c r="D56" s="1"/>
      <c r="E56" s="1"/>
      <c r="F56" s="1"/>
      <c r="G56" s="1"/>
      <c r="H56" s="1"/>
      <c r="I56" s="1"/>
      <c r="J56" s="1"/>
    </row>
    <row r="57" spans="1:10" s="17" customFormat="1" ht="15.75" customHeight="1">
      <c r="A57" s="18"/>
      <c r="B57" s="1"/>
      <c r="C57" s="1"/>
      <c r="D57" s="1"/>
      <c r="E57" s="1"/>
      <c r="F57" s="1"/>
      <c r="G57" s="1"/>
      <c r="H57" s="1"/>
      <c r="I57" s="1"/>
      <c r="J57" s="1"/>
    </row>
    <row r="58" spans="1:10" s="17" customFormat="1" ht="15.75" customHeight="1">
      <c r="A58" s="18"/>
      <c r="B58" s="1"/>
      <c r="C58" s="1"/>
      <c r="D58" s="1"/>
      <c r="E58" s="1"/>
      <c r="F58" s="1"/>
      <c r="G58" s="1"/>
      <c r="H58" s="1"/>
      <c r="I58" s="1"/>
      <c r="J58" s="1"/>
    </row>
    <row r="59" spans="1:10" s="17" customFormat="1" ht="15.75" customHeight="1">
      <c r="A59" s="18"/>
      <c r="B59" s="1"/>
      <c r="C59" s="1"/>
      <c r="D59" s="1"/>
      <c r="E59" s="1"/>
      <c r="F59" s="1"/>
      <c r="G59" s="1"/>
      <c r="H59" s="1"/>
      <c r="I59" s="1"/>
      <c r="J59" s="1"/>
    </row>
    <row r="60" spans="1:10" s="17" customFormat="1" ht="16.5" customHeight="1">
      <c r="A60" s="41" t="s">
        <v>62</v>
      </c>
      <c r="B60" s="41"/>
      <c r="C60" s="41"/>
      <c r="D60" s="41"/>
      <c r="E60" s="41"/>
      <c r="F60" s="41"/>
      <c r="G60" s="41"/>
      <c r="H60" s="41"/>
      <c r="I60" s="41"/>
      <c r="J60" s="46"/>
    </row>
    <row r="61" spans="1:10" s="17" customFormat="1" ht="16.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10" ht="38.25" customHeight="1">
      <c r="A62" s="30" t="s">
        <v>71</v>
      </c>
      <c r="B62" s="30"/>
      <c r="C62" s="30"/>
      <c r="D62" s="30"/>
      <c r="E62" s="30"/>
      <c r="F62" s="30"/>
      <c r="G62" s="30"/>
      <c r="H62" s="30"/>
      <c r="I62" s="30"/>
      <c r="J62" s="45"/>
    </row>
    <row r="63" spans="1:10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15.75" customHeight="1">
      <c r="A64" s="35" t="s">
        <v>1</v>
      </c>
      <c r="B64" s="24"/>
      <c r="C64" s="24"/>
      <c r="D64" s="32" t="s">
        <v>49</v>
      </c>
      <c r="E64" s="32"/>
      <c r="F64" s="33" t="s">
        <v>64</v>
      </c>
      <c r="G64" s="37" t="s">
        <v>65</v>
      </c>
      <c r="H64" s="37" t="s">
        <v>66</v>
      </c>
      <c r="I64" s="35" t="s">
        <v>11</v>
      </c>
    </row>
    <row r="65" spans="1:9" ht="39.75" customHeight="1">
      <c r="A65" s="36"/>
      <c r="B65" s="25" t="s">
        <v>63</v>
      </c>
      <c r="C65" s="26" t="s">
        <v>46</v>
      </c>
      <c r="D65" s="26" t="s">
        <v>47</v>
      </c>
      <c r="E65" s="26" t="s">
        <v>48</v>
      </c>
      <c r="F65" s="34"/>
      <c r="G65" s="38"/>
      <c r="H65" s="38"/>
      <c r="I65" s="36"/>
    </row>
    <row r="66" spans="1:9" ht="12.75" customHeight="1">
      <c r="A66" s="13"/>
      <c r="B66" s="14"/>
      <c r="C66" s="14"/>
      <c r="D66" s="14"/>
      <c r="E66" s="14"/>
      <c r="F66" s="14"/>
      <c r="G66" s="14"/>
      <c r="H66" s="14"/>
      <c r="I66" s="14"/>
    </row>
    <row r="67" spans="1:9" s="16" customFormat="1" ht="15" customHeight="1">
      <c r="A67" s="15" t="s">
        <v>11</v>
      </c>
      <c r="B67" s="4">
        <f>SUM(B69+B77)</f>
        <v>279305</v>
      </c>
      <c r="C67" s="4">
        <f>SUM(C69+C77)</f>
        <v>564</v>
      </c>
      <c r="D67" s="4">
        <f>SUM(D69+D77)</f>
        <v>0</v>
      </c>
      <c r="E67" s="4">
        <f>SUM(E69+E77)</f>
        <v>16918</v>
      </c>
      <c r="F67" s="4">
        <f>SUM(F69+F77)</f>
        <v>791</v>
      </c>
      <c r="G67" s="4">
        <f>SUM(G69+G77)</f>
        <v>815374</v>
      </c>
      <c r="H67" s="4">
        <f>SUM(H69+H77)</f>
        <v>1230</v>
      </c>
      <c r="I67" s="4">
        <f>SUM(B13:J13, B67:H67)</f>
        <v>1163889</v>
      </c>
    </row>
    <row r="68" spans="1:9" ht="15" customHeight="1">
      <c r="A68" s="2" t="s">
        <v>0</v>
      </c>
      <c r="B68" s="5"/>
      <c r="C68" s="5"/>
      <c r="D68" s="5"/>
      <c r="E68" s="5"/>
      <c r="F68" s="5"/>
      <c r="G68" s="5"/>
      <c r="H68" s="5"/>
      <c r="I68" s="5"/>
    </row>
    <row r="69" spans="1:9" s="16" customFormat="1" ht="12.75" customHeight="1">
      <c r="A69" s="15" t="s">
        <v>12</v>
      </c>
      <c r="B69" s="4">
        <f>SUM(B70:B75)</f>
        <v>1215</v>
      </c>
      <c r="C69" s="4">
        <f>SUM(C70:C75)</f>
        <v>406</v>
      </c>
      <c r="D69" s="4">
        <f>SUM(D70:D75)</f>
        <v>0</v>
      </c>
      <c r="E69" s="4">
        <f>SUM(E70:E75)</f>
        <v>5693</v>
      </c>
      <c r="F69" s="4">
        <f>SUM(F70:F75)</f>
        <v>155</v>
      </c>
      <c r="G69" s="4">
        <f>SUM(G70:G75)</f>
        <v>125364</v>
      </c>
      <c r="H69" s="4">
        <f>SUM(H70:H75)</f>
        <v>1229</v>
      </c>
      <c r="I69" s="4">
        <f>SUM(B15:J15, B69:H69)</f>
        <v>152974</v>
      </c>
    </row>
    <row r="70" spans="1:9" ht="12.75" customHeight="1">
      <c r="A70" s="2" t="s">
        <v>50</v>
      </c>
      <c r="B70" s="6">
        <v>1166</v>
      </c>
      <c r="C70" s="9">
        <v>406</v>
      </c>
      <c r="D70" s="9">
        <v>0</v>
      </c>
      <c r="E70" s="9">
        <v>4916</v>
      </c>
      <c r="F70" s="9">
        <v>155</v>
      </c>
      <c r="G70" s="6">
        <v>112523</v>
      </c>
      <c r="H70" s="9">
        <v>1147</v>
      </c>
      <c r="I70" s="4">
        <f>SUM(B16:J16, B70:H70)</f>
        <v>133757</v>
      </c>
    </row>
    <row r="71" spans="1:9" ht="12.75" customHeight="1">
      <c r="A71" s="2" t="s">
        <v>58</v>
      </c>
      <c r="B71" s="9">
        <v>13</v>
      </c>
      <c r="C71" s="9">
        <v>0</v>
      </c>
      <c r="D71" s="9">
        <v>0</v>
      </c>
      <c r="E71" s="9">
        <v>141</v>
      </c>
      <c r="F71" s="9">
        <v>0</v>
      </c>
      <c r="G71" s="9">
        <v>2291</v>
      </c>
      <c r="H71" s="9">
        <v>0</v>
      </c>
      <c r="I71" s="4">
        <f>SUM(B17:J17, B71:H71)</f>
        <v>3055</v>
      </c>
    </row>
    <row r="72" spans="1:9" ht="12.75" customHeight="1">
      <c r="A72" s="2" t="s">
        <v>14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4">
        <f>SUM(B18:J18, B72:H72)</f>
        <v>0</v>
      </c>
    </row>
    <row r="73" spans="1:9" ht="12.75" customHeight="1">
      <c r="A73" s="2" t="s">
        <v>59</v>
      </c>
      <c r="B73" s="9">
        <v>0</v>
      </c>
      <c r="C73" s="9">
        <v>0</v>
      </c>
      <c r="D73" s="9">
        <v>0</v>
      </c>
      <c r="E73" s="9">
        <v>123</v>
      </c>
      <c r="F73" s="9">
        <v>0</v>
      </c>
      <c r="G73" s="9">
        <v>3661</v>
      </c>
      <c r="H73" s="6">
        <v>0</v>
      </c>
      <c r="I73" s="4">
        <f>SUM(B19:J19, B73:H73)</f>
        <v>4727</v>
      </c>
    </row>
    <row r="74" spans="1:9" ht="12.75" customHeight="1">
      <c r="A74" s="2" t="s">
        <v>15</v>
      </c>
      <c r="B74" s="9">
        <v>26</v>
      </c>
      <c r="C74" s="9">
        <v>0</v>
      </c>
      <c r="D74" s="9">
        <v>0</v>
      </c>
      <c r="E74" s="9">
        <v>315</v>
      </c>
      <c r="F74" s="9">
        <v>0</v>
      </c>
      <c r="G74" s="9">
        <v>1540</v>
      </c>
      <c r="H74" s="6">
        <v>0</v>
      </c>
      <c r="I74" s="4">
        <f>SUM(B20:J20, B74:H74)</f>
        <v>3738</v>
      </c>
    </row>
    <row r="75" spans="1:9" ht="12.75" customHeight="1">
      <c r="A75" s="2" t="s">
        <v>16</v>
      </c>
      <c r="B75" s="7">
        <v>10</v>
      </c>
      <c r="C75" s="9">
        <v>0</v>
      </c>
      <c r="D75" s="9">
        <v>0</v>
      </c>
      <c r="E75" s="7">
        <v>198</v>
      </c>
      <c r="F75" s="9">
        <v>0</v>
      </c>
      <c r="G75" s="7">
        <v>5349</v>
      </c>
      <c r="H75" s="7">
        <v>82</v>
      </c>
      <c r="I75" s="4">
        <f>SUM(B21:J21, B75:H75)</f>
        <v>7697</v>
      </c>
    </row>
    <row r="76" spans="1:9" ht="12.75" customHeight="1">
      <c r="A76" s="2" t="s">
        <v>0</v>
      </c>
      <c r="B76" s="7"/>
      <c r="C76" s="5"/>
      <c r="D76" s="5"/>
      <c r="E76" s="5"/>
      <c r="F76" s="5"/>
      <c r="G76" s="5"/>
      <c r="H76" s="5"/>
      <c r="I76" s="4"/>
    </row>
    <row r="77" spans="1:9" s="16" customFormat="1" ht="12.75" customHeight="1">
      <c r="A77" s="15" t="s">
        <v>69</v>
      </c>
      <c r="B77" s="4">
        <f>SUM(B78:B107)</f>
        <v>278090</v>
      </c>
      <c r="C77" s="4">
        <f>SUM(C78:C107)</f>
        <v>158</v>
      </c>
      <c r="D77" s="4">
        <f>SUM(D78:D107)</f>
        <v>0</v>
      </c>
      <c r="E77" s="4">
        <f>SUM(E78:E107)</f>
        <v>11225</v>
      </c>
      <c r="F77" s="4">
        <f>SUM(F78:F107)</f>
        <v>636</v>
      </c>
      <c r="G77" s="4">
        <f>SUM(G78:G107)</f>
        <v>690010</v>
      </c>
      <c r="H77" s="4">
        <f>SUM(H78:H107)</f>
        <v>1</v>
      </c>
      <c r="I77" s="4">
        <f>SUM(B23:J23, B77:H77)</f>
        <v>1010915</v>
      </c>
    </row>
    <row r="78" spans="1:9" ht="12.75" customHeight="1">
      <c r="A78" s="2" t="s">
        <v>51</v>
      </c>
      <c r="B78" s="7">
        <v>4832</v>
      </c>
      <c r="C78" s="7">
        <v>0</v>
      </c>
      <c r="D78" s="9">
        <v>0</v>
      </c>
      <c r="E78" s="7">
        <v>1255</v>
      </c>
      <c r="F78" s="7">
        <v>0</v>
      </c>
      <c r="G78" s="7">
        <v>31589</v>
      </c>
      <c r="H78" s="7">
        <v>0</v>
      </c>
      <c r="I78" s="4">
        <f>SUM(B24:J24, B78:H78)</f>
        <v>38438</v>
      </c>
    </row>
    <row r="79" spans="1:9" ht="12.75" customHeight="1">
      <c r="A79" s="2" t="s">
        <v>52</v>
      </c>
      <c r="B79" s="7">
        <v>4504</v>
      </c>
      <c r="C79" s="7">
        <v>0</v>
      </c>
      <c r="D79" s="9">
        <v>0</v>
      </c>
      <c r="E79" s="7">
        <v>345</v>
      </c>
      <c r="F79" s="7">
        <v>0</v>
      </c>
      <c r="G79" s="7">
        <v>8468</v>
      </c>
      <c r="H79" s="7">
        <v>0</v>
      </c>
      <c r="I79" s="4">
        <f>SUM(B25:J25, B79:H79)</f>
        <v>14881</v>
      </c>
    </row>
    <row r="80" spans="1:9" ht="12.75" customHeight="1">
      <c r="A80" s="2" t="s">
        <v>53</v>
      </c>
      <c r="B80" s="7">
        <v>24730</v>
      </c>
      <c r="C80" s="7">
        <v>0</v>
      </c>
      <c r="D80" s="9">
        <v>0</v>
      </c>
      <c r="E80" s="7">
        <v>152</v>
      </c>
      <c r="F80" s="7">
        <v>0</v>
      </c>
      <c r="G80" s="7">
        <v>19288</v>
      </c>
      <c r="H80" s="7">
        <v>0</v>
      </c>
      <c r="I80" s="4">
        <f>SUM(B26:J26, B80:H80)</f>
        <v>48556</v>
      </c>
    </row>
    <row r="81" spans="1:9" ht="12.75" customHeight="1">
      <c r="A81" s="2" t="s">
        <v>54</v>
      </c>
      <c r="B81" s="7">
        <v>8</v>
      </c>
      <c r="C81" s="7">
        <v>8</v>
      </c>
      <c r="D81" s="9">
        <v>0</v>
      </c>
      <c r="E81" s="7">
        <v>13</v>
      </c>
      <c r="F81" s="7">
        <v>0</v>
      </c>
      <c r="G81" s="7">
        <v>19715</v>
      </c>
      <c r="H81" s="7">
        <v>0</v>
      </c>
      <c r="I81" s="4">
        <f>SUM(B27:J27, B81:H81)</f>
        <v>20190</v>
      </c>
    </row>
    <row r="82" spans="1:9" ht="12.75" customHeight="1">
      <c r="A82" s="2" t="s">
        <v>55</v>
      </c>
      <c r="B82" s="7">
        <v>16717</v>
      </c>
      <c r="C82" s="7">
        <v>150</v>
      </c>
      <c r="D82" s="9">
        <v>0</v>
      </c>
      <c r="E82" s="7">
        <v>7530</v>
      </c>
      <c r="F82" s="7">
        <v>636</v>
      </c>
      <c r="G82" s="7">
        <v>3606</v>
      </c>
      <c r="H82" s="7">
        <v>0</v>
      </c>
      <c r="I82" s="4">
        <f>SUM(B28:J28, B82:H82)</f>
        <v>31679</v>
      </c>
    </row>
    <row r="83" spans="1:9" ht="12.75" customHeight="1">
      <c r="A83" s="2" t="s">
        <v>56</v>
      </c>
      <c r="B83" s="7">
        <v>3453</v>
      </c>
      <c r="C83" s="7">
        <v>0</v>
      </c>
      <c r="D83" s="9">
        <v>0</v>
      </c>
      <c r="E83" s="7">
        <v>5</v>
      </c>
      <c r="F83" s="7">
        <v>0</v>
      </c>
      <c r="G83" s="7">
        <v>44664</v>
      </c>
      <c r="H83" s="7">
        <v>0</v>
      </c>
      <c r="I83" s="4">
        <f>SUM(B29:J29, B83:H83)</f>
        <v>48837</v>
      </c>
    </row>
    <row r="84" spans="1:9" ht="12.75" customHeight="1">
      <c r="A84" s="2" t="s">
        <v>57</v>
      </c>
      <c r="B84" s="7">
        <v>17289</v>
      </c>
      <c r="C84" s="7">
        <v>0</v>
      </c>
      <c r="D84" s="9">
        <v>0</v>
      </c>
      <c r="E84" s="7">
        <v>78</v>
      </c>
      <c r="F84" s="7">
        <v>0</v>
      </c>
      <c r="G84" s="7">
        <v>53302</v>
      </c>
      <c r="H84" s="7">
        <v>0</v>
      </c>
      <c r="I84" s="4">
        <f>SUM(B30:J30, B84:H84)</f>
        <v>75185</v>
      </c>
    </row>
    <row r="85" spans="1:9" ht="12.75" customHeight="1">
      <c r="A85" s="2" t="s">
        <v>24</v>
      </c>
      <c r="B85" s="7">
        <v>671</v>
      </c>
      <c r="C85" s="7">
        <v>0</v>
      </c>
      <c r="D85" s="9">
        <v>0</v>
      </c>
      <c r="E85" s="7">
        <v>56</v>
      </c>
      <c r="F85" s="7">
        <v>0</v>
      </c>
      <c r="G85" s="7">
        <v>29874</v>
      </c>
      <c r="H85" s="7">
        <v>0</v>
      </c>
      <c r="I85" s="4">
        <f>SUM(B31:J31, B85:H85)</f>
        <v>30844</v>
      </c>
    </row>
    <row r="86" spans="1:9" ht="12.75" customHeight="1">
      <c r="A86" s="2" t="s">
        <v>25</v>
      </c>
      <c r="B86" s="7">
        <v>7456</v>
      </c>
      <c r="C86" s="7">
        <v>0</v>
      </c>
      <c r="D86" s="9">
        <v>0</v>
      </c>
      <c r="E86" s="7">
        <v>40</v>
      </c>
      <c r="F86" s="7">
        <v>0</v>
      </c>
      <c r="G86" s="7">
        <v>14847</v>
      </c>
      <c r="H86" s="7">
        <v>0</v>
      </c>
      <c r="I86" s="4">
        <f>SUM(B32:J32, B86:H86)</f>
        <v>24211</v>
      </c>
    </row>
    <row r="87" spans="1:9" ht="12.75" customHeight="1">
      <c r="A87" s="2" t="s">
        <v>26</v>
      </c>
      <c r="B87" s="7">
        <v>34649</v>
      </c>
      <c r="C87" s="7">
        <v>0</v>
      </c>
      <c r="D87" s="9">
        <v>0</v>
      </c>
      <c r="E87" s="7">
        <v>49</v>
      </c>
      <c r="F87" s="7">
        <v>0</v>
      </c>
      <c r="G87" s="7">
        <v>54231</v>
      </c>
      <c r="H87" s="7">
        <v>0</v>
      </c>
      <c r="I87" s="4">
        <f>SUM(B33:J33, B87:H87)</f>
        <v>89608</v>
      </c>
    </row>
    <row r="88" spans="1:9" ht="12.75" customHeight="1">
      <c r="A88" s="2" t="s">
        <v>27</v>
      </c>
      <c r="B88" s="7">
        <v>78472</v>
      </c>
      <c r="C88" s="7">
        <v>0</v>
      </c>
      <c r="D88" s="9">
        <v>0</v>
      </c>
      <c r="E88" s="7">
        <v>0</v>
      </c>
      <c r="F88" s="7">
        <v>0</v>
      </c>
      <c r="G88" s="7">
        <v>18550</v>
      </c>
      <c r="H88" s="7">
        <v>0</v>
      </c>
      <c r="I88" s="4">
        <f>SUM(B34:J34, B88:H88)</f>
        <v>97089</v>
      </c>
    </row>
    <row r="89" spans="1:9" ht="12.75" customHeight="1">
      <c r="A89" s="2" t="s">
        <v>28</v>
      </c>
      <c r="B89" s="7">
        <v>3</v>
      </c>
      <c r="C89" s="7">
        <v>0</v>
      </c>
      <c r="D89" s="9">
        <v>0</v>
      </c>
      <c r="E89" s="7">
        <v>37</v>
      </c>
      <c r="F89" s="7">
        <v>0</v>
      </c>
      <c r="G89" s="7">
        <v>5609</v>
      </c>
      <c r="H89" s="7">
        <v>1</v>
      </c>
      <c r="I89" s="4">
        <f>SUM(B35:J35, B89:H89)</f>
        <v>6393</v>
      </c>
    </row>
    <row r="90" spans="1:9" ht="12.75" customHeight="1">
      <c r="A90" s="2" t="s">
        <v>29</v>
      </c>
      <c r="B90" s="7">
        <v>21798</v>
      </c>
      <c r="C90" s="7">
        <v>0</v>
      </c>
      <c r="D90" s="9">
        <v>0</v>
      </c>
      <c r="E90" s="7">
        <v>353</v>
      </c>
      <c r="F90" s="7">
        <v>0</v>
      </c>
      <c r="G90" s="7">
        <v>67174</v>
      </c>
      <c r="H90" s="7">
        <v>0</v>
      </c>
      <c r="I90" s="4">
        <f>SUM(B36:J36, B90:H90)</f>
        <v>89774</v>
      </c>
    </row>
    <row r="91" spans="1:9" ht="12.75" customHeight="1">
      <c r="A91" s="2" t="s">
        <v>30</v>
      </c>
      <c r="B91" s="7">
        <v>36</v>
      </c>
      <c r="C91" s="7">
        <v>0</v>
      </c>
      <c r="D91" s="9">
        <v>0</v>
      </c>
      <c r="E91" s="7">
        <v>308</v>
      </c>
      <c r="F91" s="7">
        <v>0</v>
      </c>
      <c r="G91" s="7">
        <v>5680</v>
      </c>
      <c r="H91" s="7">
        <v>0</v>
      </c>
      <c r="I91" s="4">
        <f>SUM(B37:J37, B91:H91)</f>
        <v>7158</v>
      </c>
    </row>
    <row r="92" spans="1:9" ht="12.75" customHeight="1">
      <c r="A92" s="2" t="s">
        <v>31</v>
      </c>
      <c r="B92" s="7">
        <v>2353</v>
      </c>
      <c r="C92" s="7">
        <v>0</v>
      </c>
      <c r="D92" s="9">
        <v>0</v>
      </c>
      <c r="E92" s="7">
        <v>4</v>
      </c>
      <c r="F92" s="7">
        <v>0</v>
      </c>
      <c r="G92" s="7">
        <v>56951</v>
      </c>
      <c r="H92" s="7">
        <v>0</v>
      </c>
      <c r="I92" s="4">
        <f>SUM(B38:J38, B92:H92)</f>
        <v>59418</v>
      </c>
    </row>
    <row r="93" spans="1:9" ht="12.75" customHeight="1">
      <c r="A93" s="2" t="s">
        <v>32</v>
      </c>
      <c r="B93" s="7">
        <v>30</v>
      </c>
      <c r="C93" s="7">
        <v>0</v>
      </c>
      <c r="D93" s="9">
        <v>0</v>
      </c>
      <c r="E93" s="7">
        <v>6</v>
      </c>
      <c r="F93" s="7">
        <v>0</v>
      </c>
      <c r="G93" s="7">
        <v>3455</v>
      </c>
      <c r="H93" s="7">
        <v>0</v>
      </c>
      <c r="I93" s="4">
        <f>SUM(B39:J39, B93:H93)</f>
        <v>4627</v>
      </c>
    </row>
    <row r="94" spans="1:9" ht="12.75" customHeight="1">
      <c r="A94" s="2" t="s">
        <v>33</v>
      </c>
      <c r="B94" s="7">
        <v>819</v>
      </c>
      <c r="C94" s="7">
        <v>0</v>
      </c>
      <c r="D94" s="9">
        <v>0</v>
      </c>
      <c r="E94" s="7">
        <v>55</v>
      </c>
      <c r="F94" s="7">
        <v>0</v>
      </c>
      <c r="G94" s="7">
        <v>5790</v>
      </c>
      <c r="H94" s="7">
        <v>0</v>
      </c>
      <c r="I94" s="4">
        <f>SUM(B40:J40, B94:H94)</f>
        <v>7900</v>
      </c>
    </row>
    <row r="95" spans="1:9" ht="12.75" customHeight="1">
      <c r="A95" s="2" t="s">
        <v>34</v>
      </c>
      <c r="B95" s="7">
        <v>6370</v>
      </c>
      <c r="C95" s="7">
        <v>0</v>
      </c>
      <c r="D95" s="9">
        <v>0</v>
      </c>
      <c r="E95" s="7">
        <v>59</v>
      </c>
      <c r="F95" s="7">
        <v>0</v>
      </c>
      <c r="G95" s="7">
        <v>12778</v>
      </c>
      <c r="H95" s="7">
        <v>0</v>
      </c>
      <c r="I95" s="4">
        <f>SUM(B41:J41, B95:H95)</f>
        <v>19997</v>
      </c>
    </row>
    <row r="96" spans="1:9" ht="12.75" customHeight="1">
      <c r="A96" s="2" t="s">
        <v>35</v>
      </c>
      <c r="B96" s="7">
        <v>390</v>
      </c>
      <c r="C96" s="7">
        <v>0</v>
      </c>
      <c r="D96" s="9">
        <v>0</v>
      </c>
      <c r="E96" s="7">
        <v>22</v>
      </c>
      <c r="F96" s="7">
        <v>0</v>
      </c>
      <c r="G96" s="7">
        <v>13057</v>
      </c>
      <c r="H96" s="7">
        <v>0</v>
      </c>
      <c r="I96" s="4">
        <f>SUM(B42:J42, B96:H96)</f>
        <v>13908</v>
      </c>
    </row>
    <row r="97" spans="1:10" ht="12.75" customHeight="1">
      <c r="A97" s="2" t="s">
        <v>36</v>
      </c>
      <c r="B97" s="7">
        <v>24</v>
      </c>
      <c r="C97" s="7">
        <v>0</v>
      </c>
      <c r="D97" s="9">
        <v>0</v>
      </c>
      <c r="E97" s="7">
        <v>119</v>
      </c>
      <c r="F97" s="7">
        <v>0</v>
      </c>
      <c r="G97" s="7">
        <v>5775</v>
      </c>
      <c r="H97" s="7">
        <v>0</v>
      </c>
      <c r="I97" s="4">
        <f>SUM(B43:J43, B97:H97)</f>
        <v>6581</v>
      </c>
    </row>
    <row r="98" spans="1:10" ht="12.75" customHeight="1">
      <c r="A98" s="2" t="s">
        <v>37</v>
      </c>
      <c r="B98" s="6">
        <v>10092</v>
      </c>
      <c r="C98" s="9">
        <v>0</v>
      </c>
      <c r="D98" s="9">
        <v>0</v>
      </c>
      <c r="E98" s="9">
        <v>34</v>
      </c>
      <c r="F98" s="9">
        <v>0</v>
      </c>
      <c r="G98" s="9">
        <v>10814</v>
      </c>
      <c r="H98" s="7">
        <v>0</v>
      </c>
      <c r="I98" s="4">
        <f>SUM(B44:J44, B98:H98)</f>
        <v>21306</v>
      </c>
    </row>
    <row r="99" spans="1:10" ht="12.75" customHeight="1">
      <c r="A99" s="2" t="s">
        <v>38</v>
      </c>
      <c r="B99" s="7">
        <v>38515</v>
      </c>
      <c r="C99" s="7">
        <v>0</v>
      </c>
      <c r="D99" s="9">
        <v>0</v>
      </c>
      <c r="E99" s="7">
        <v>64</v>
      </c>
      <c r="F99" s="7">
        <v>0</v>
      </c>
      <c r="G99" s="7">
        <v>18346</v>
      </c>
      <c r="H99" s="7">
        <v>0</v>
      </c>
      <c r="I99" s="4">
        <f>SUM(B45:J45, B99:H99)</f>
        <v>58102</v>
      </c>
    </row>
    <row r="100" spans="1:10" ht="12.75" customHeight="1">
      <c r="A100" s="2" t="s">
        <v>39</v>
      </c>
      <c r="B100" s="7">
        <v>849</v>
      </c>
      <c r="C100" s="7">
        <v>0</v>
      </c>
      <c r="D100" s="9">
        <v>0</v>
      </c>
      <c r="E100" s="7">
        <v>0</v>
      </c>
      <c r="F100" s="7">
        <v>0</v>
      </c>
      <c r="G100" s="7">
        <v>9493</v>
      </c>
      <c r="H100" s="7">
        <v>0</v>
      </c>
      <c r="I100" s="4">
        <f>SUM(B46:J46, B100:H100)</f>
        <v>10682</v>
      </c>
    </row>
    <row r="101" spans="1:10" ht="12.75" customHeight="1">
      <c r="A101" s="2" t="s">
        <v>60</v>
      </c>
      <c r="B101" s="7">
        <v>581</v>
      </c>
      <c r="C101" s="7">
        <v>0</v>
      </c>
      <c r="D101" s="9">
        <v>0</v>
      </c>
      <c r="E101" s="7">
        <v>215</v>
      </c>
      <c r="F101" s="7">
        <v>0</v>
      </c>
      <c r="G101" s="7">
        <v>37434</v>
      </c>
      <c r="H101" s="7">
        <v>0</v>
      </c>
      <c r="I101" s="4">
        <f>SUM(B47:J47, B101:H101)</f>
        <v>38515</v>
      </c>
    </row>
    <row r="102" spans="1:10" ht="12.75" customHeight="1">
      <c r="A102" s="2" t="s">
        <v>40</v>
      </c>
      <c r="B102" s="7">
        <v>618</v>
      </c>
      <c r="C102" s="7">
        <v>0</v>
      </c>
      <c r="D102" s="9">
        <v>0</v>
      </c>
      <c r="E102" s="7">
        <v>17</v>
      </c>
      <c r="F102" s="7">
        <v>0</v>
      </c>
      <c r="G102" s="7">
        <v>49383</v>
      </c>
      <c r="H102" s="7">
        <v>0</v>
      </c>
      <c r="I102" s="4">
        <f>SUM(B48:J48, B102:H102)</f>
        <v>50412</v>
      </c>
    </row>
    <row r="103" spans="1:10" ht="12.75" customHeight="1">
      <c r="A103" s="2" t="s">
        <v>41</v>
      </c>
      <c r="B103" s="7">
        <v>102</v>
      </c>
      <c r="C103" s="7">
        <v>0</v>
      </c>
      <c r="D103" s="9">
        <v>0</v>
      </c>
      <c r="E103" s="7">
        <v>24</v>
      </c>
      <c r="F103" s="7">
        <v>0</v>
      </c>
      <c r="G103" s="7">
        <v>9887</v>
      </c>
      <c r="H103" s="7">
        <v>0</v>
      </c>
      <c r="I103" s="4">
        <f>SUM(B49:J49, B103:H103)</f>
        <v>10234</v>
      </c>
    </row>
    <row r="104" spans="1:10" ht="12.75" customHeight="1">
      <c r="A104" s="2" t="s">
        <v>61</v>
      </c>
      <c r="B104" s="7">
        <v>78</v>
      </c>
      <c r="C104" s="7">
        <v>0</v>
      </c>
      <c r="D104" s="9">
        <v>0</v>
      </c>
      <c r="E104" s="7">
        <v>37</v>
      </c>
      <c r="F104" s="7">
        <v>0</v>
      </c>
      <c r="G104" s="7">
        <v>1444</v>
      </c>
      <c r="H104" s="7">
        <v>0</v>
      </c>
      <c r="I104" s="4">
        <f>SUM(B50:J50, B104:H104)</f>
        <v>3008</v>
      </c>
    </row>
    <row r="105" spans="1:10" ht="12.75" customHeight="1">
      <c r="A105" s="2" t="s">
        <v>43</v>
      </c>
      <c r="B105" s="7">
        <v>0</v>
      </c>
      <c r="C105" s="7">
        <v>0</v>
      </c>
      <c r="D105" s="9">
        <v>0</v>
      </c>
      <c r="E105" s="7">
        <v>6</v>
      </c>
      <c r="F105" s="7">
        <v>0</v>
      </c>
      <c r="G105" s="7">
        <v>16814</v>
      </c>
      <c r="H105" s="7">
        <v>0</v>
      </c>
      <c r="I105" s="4">
        <f>SUM(B51:J51, B105:H105)</f>
        <v>17217</v>
      </c>
    </row>
    <row r="106" spans="1:10" ht="12.75" customHeight="1">
      <c r="A106" s="2" t="s">
        <v>44</v>
      </c>
      <c r="B106" s="7">
        <v>0</v>
      </c>
      <c r="C106" s="7">
        <v>0</v>
      </c>
      <c r="D106" s="9">
        <v>0</v>
      </c>
      <c r="E106" s="7">
        <v>14</v>
      </c>
      <c r="F106" s="7">
        <v>0</v>
      </c>
      <c r="G106" s="7">
        <v>57330</v>
      </c>
      <c r="H106" s="7">
        <v>0</v>
      </c>
      <c r="I106" s="4">
        <f>SUM(B52:J52, B106:H106)</f>
        <v>57571</v>
      </c>
    </row>
    <row r="107" spans="1:10" ht="12.75" customHeight="1">
      <c r="A107" s="2" t="s">
        <v>45</v>
      </c>
      <c r="B107" s="7">
        <v>2651</v>
      </c>
      <c r="C107" s="7">
        <v>0</v>
      </c>
      <c r="D107" s="9">
        <v>0</v>
      </c>
      <c r="E107" s="7">
        <v>328</v>
      </c>
      <c r="F107" s="7">
        <v>0</v>
      </c>
      <c r="G107" s="7">
        <v>4662</v>
      </c>
      <c r="H107" s="7">
        <v>0</v>
      </c>
      <c r="I107" s="4">
        <f>SUM(B53:J53, B107:H107)</f>
        <v>8594</v>
      </c>
    </row>
    <row r="108" spans="1:10">
      <c r="A108" s="19"/>
      <c r="B108" s="19"/>
      <c r="C108" s="19"/>
      <c r="D108" s="19"/>
      <c r="E108" s="19"/>
      <c r="F108" s="19"/>
      <c r="G108" s="19"/>
      <c r="H108" s="19"/>
      <c r="I108" s="19"/>
      <c r="J108" s="19"/>
    </row>
    <row r="109" spans="1:10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</sheetData>
  <mergeCells count="13">
    <mergeCell ref="A10:A11"/>
    <mergeCell ref="A6:J6"/>
    <mergeCell ref="A8:J8"/>
    <mergeCell ref="C10:J10"/>
    <mergeCell ref="B10:B11"/>
    <mergeCell ref="A60:I60"/>
    <mergeCell ref="D64:E64"/>
    <mergeCell ref="F64:F65"/>
    <mergeCell ref="A64:A65"/>
    <mergeCell ref="H64:H65"/>
    <mergeCell ref="I64:I65"/>
    <mergeCell ref="G64:G65"/>
    <mergeCell ref="A62:I62"/>
  </mergeCells>
  <pageMargins left="0.98425196850393704" right="0" top="0.51181102362204722" bottom="0.74803149606299213" header="0.31496062992125984" footer="0.31496062992125984"/>
  <pageSetup scale="57" orientation="landscape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7.3_2013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2014-07-11T17:21:10Z</cp:lastPrinted>
  <dcterms:created xsi:type="dcterms:W3CDTF">2013-04-26T16:13:05Z</dcterms:created>
  <dcterms:modified xsi:type="dcterms:W3CDTF">2014-07-11T17:22:28Z</dcterms:modified>
</cp:coreProperties>
</file>