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195" windowHeight="8955"/>
  </bookViews>
  <sheets>
    <sheet name="19.59" sheetId="1" r:id="rId1"/>
  </sheets>
  <definedNames>
    <definedName name="_xlnm.Print_Area" localSheetId="0">'19.59'!$A$1:$Y$74</definedName>
  </definedNames>
  <calcPr calcId="125725"/>
</workbook>
</file>

<file path=xl/calcChain.xml><?xml version="1.0" encoding="utf-8"?>
<calcChain xmlns="http://schemas.openxmlformats.org/spreadsheetml/2006/main">
  <c r="C72" i="1"/>
  <c r="C71"/>
  <c r="C70"/>
  <c r="C69"/>
  <c r="C68"/>
  <c r="C67"/>
  <c r="C66"/>
  <c r="C65"/>
  <c r="C64"/>
  <c r="C63"/>
  <c r="C62"/>
  <c r="C61"/>
  <c r="C60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2"/>
  <c r="C21"/>
  <c r="C20"/>
  <c r="C19"/>
  <c r="B72"/>
  <c r="B71"/>
  <c r="B70"/>
  <c r="B69"/>
  <c r="B68"/>
  <c r="B67"/>
  <c r="B66"/>
  <c r="B65"/>
  <c r="B64"/>
  <c r="B63"/>
  <c r="B62"/>
  <c r="B61"/>
  <c r="B60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2"/>
  <c r="B21"/>
  <c r="B20"/>
  <c r="B19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C15" s="1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B17" l="1"/>
  <c r="B15" s="1"/>
</calcChain>
</file>

<file path=xl/sharedStrings.xml><?xml version="1.0" encoding="utf-8"?>
<sst xmlns="http://schemas.openxmlformats.org/spreadsheetml/2006/main" count="96" uniqueCount="71">
  <si>
    <t>OTB</t>
  </si>
  <si>
    <t>AE</t>
  </si>
  <si>
    <t>M.L.</t>
  </si>
  <si>
    <t>S/B</t>
  </si>
  <si>
    <t>Delegacion</t>
  </si>
  <si>
    <t>Total</t>
  </si>
  <si>
    <t>1a. Vez</t>
  </si>
  <si>
    <t>Diu</t>
  </si>
  <si>
    <t>Oral</t>
  </si>
  <si>
    <t>Inyectable</t>
  </si>
  <si>
    <t>Hormonal</t>
  </si>
  <si>
    <t>Implante</t>
  </si>
  <si>
    <t>Transdermico</t>
  </si>
  <si>
    <t>Metodo Anticonceptivo</t>
  </si>
  <si>
    <t>Tradicional</t>
  </si>
  <si>
    <t>Vasectomia</t>
  </si>
  <si>
    <t>Preservativos</t>
  </si>
  <si>
    <t>Distrito Federal</t>
  </si>
  <si>
    <t> D.F. Zona Norte</t>
  </si>
  <si>
    <t> D.F. Zona Oriente</t>
  </si>
  <si>
    <t> D.F. Zona Sur</t>
  </si>
  <si>
    <t> D.F. Zona Poniente</t>
  </si>
  <si>
    <t>Area Foranea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</si>
  <si>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</si>
  <si>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</si>
  <si>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</si>
  <si>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</si>
  <si>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</si>
  <si>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</si>
  <si>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</si>
  <si>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</si>
  <si>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</si>
  <si>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</si>
  <si>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</si>
  <si>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</si>
  <si>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</si>
  <si>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Edo. De Mex.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</si>
  <si>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</si>
  <si>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</si>
  <si>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</si>
  <si>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</si>
  <si>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</si>
  <si>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</si>
  <si>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</si>
  <si>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</si>
  <si>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</si>
  <si>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</si>
  <si>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</si>
  <si>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</si>
  <si>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</si>
  <si>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</si>
  <si>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</si>
  <si>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</si>
  <si>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</si>
  <si>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Hopsitales Regionales</t>
  </si>
  <si>
    <t>C.M.N. 20 de Noviembre</t>
  </si>
  <si>
    <t>H.R. "Dr. Manuel Cardenas de la Vega"</t>
  </si>
  <si>
    <t>H.R. "Dr. Valentin Gomez Farias"</t>
  </si>
  <si>
    <t>H.R. "Monterrey"</t>
  </si>
  <si>
    <t>H.R. "Puebla"</t>
  </si>
  <si>
    <t>H.R. "Leon"</t>
  </si>
  <si>
    <t>H.R. "Merida"</t>
  </si>
  <si>
    <t>H.R. "Pdte. Benito Juarez"</t>
  </si>
  <si>
    <t>H.R. "Bicentenario de la Independencia"</t>
  </si>
  <si>
    <t>H.R. "Centenario de la Revolucion Mexicana"</t>
  </si>
  <si>
    <t>H.R. "Primero de Octubre"</t>
  </si>
  <si>
    <t>H.R. "Gral. Ignacio Zaragoza"</t>
  </si>
  <si>
    <t>H.R. "Lic. Adolfo Lopez Mateos"</t>
  </si>
  <si>
    <t>Fuente: Informe Mensual de Actividades de las Subdelegaciones Medicas</t>
  </si>
  <si>
    <t>Anuario Estadistico 2012</t>
  </si>
  <si>
    <t>19. 59 Programa de Planificación Familiar, Consultas por Delegación y Método Anticonceptivo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</si>
</sst>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7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43" fontId="1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0" fontId="24" fillId="0" borderId="0"/>
    <xf numFmtId="0" fontId="25" fillId="0" borderId="0"/>
  </cellStyleXfs>
  <cellXfs count="33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/>
    <xf numFmtId="3" fontId="19" fillId="0" borderId="0" xfId="32" applyNumberFormat="1" applyFont="1"/>
    <xf numFmtId="3" fontId="20" fillId="0" borderId="0" xfId="32" applyNumberFormat="1" applyFont="1"/>
    <xf numFmtId="0" fontId="21" fillId="0" borderId="0" xfId="0" applyFont="1"/>
    <xf numFmtId="0" fontId="20" fillId="0" borderId="0" xfId="0" applyFont="1" applyBorder="1"/>
    <xf numFmtId="3" fontId="23" fillId="0" borderId="0" xfId="0" applyNumberFormat="1" applyFont="1" applyBorder="1" applyAlignment="1">
      <alignment horizontal="right" wrapText="1"/>
    </xf>
    <xf numFmtId="0" fontId="23" fillId="0" borderId="0" xfId="0" applyFont="1" applyBorder="1" applyAlignment="1">
      <alignment horizontal="right" wrapText="1"/>
    </xf>
    <xf numFmtId="3" fontId="19" fillId="0" borderId="20" xfId="32" applyNumberFormat="1" applyFont="1" applyBorder="1"/>
    <xf numFmtId="3" fontId="20" fillId="0" borderId="20" xfId="32" applyNumberFormat="1" applyFont="1" applyBorder="1"/>
    <xf numFmtId="0" fontId="22" fillId="0" borderId="10" xfId="0" applyFont="1" applyBorder="1" applyAlignment="1">
      <alignment horizontal="center" vertical="center"/>
    </xf>
    <xf numFmtId="0" fontId="25" fillId="0" borderId="0" xfId="43" applyFont="1" applyFill="1" applyBorder="1" applyAlignment="1" applyProtection="1">
      <alignment horizontal="left"/>
    </xf>
    <xf numFmtId="0" fontId="25" fillId="0" borderId="0" xfId="43" applyFont="1" applyFill="1" applyAlignment="1" applyProtection="1">
      <alignment horizontal="left" vertical="center"/>
    </xf>
    <xf numFmtId="0" fontId="25" fillId="0" borderId="0" xfId="44" applyFont="1" applyFill="1" applyBorder="1"/>
    <xf numFmtId="0" fontId="25" fillId="0" borderId="0" xfId="43" applyFont="1" applyFill="1" applyBorder="1" applyAlignment="1" applyProtection="1">
      <alignment horizontal="left" vertical="center"/>
    </xf>
    <xf numFmtId="0" fontId="25" fillId="0" borderId="20" xfId="43" applyFont="1" applyFill="1" applyBorder="1" applyAlignment="1" applyProtection="1">
      <alignment horizontal="left" vertical="center"/>
    </xf>
    <xf numFmtId="0" fontId="26" fillId="0" borderId="0" xfId="0" applyFont="1" applyAlignment="1">
      <alignment horizontal="right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43"/>
    <cellStyle name="Normal 3" xfId="44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288925</xdr:colOff>
      <xdr:row>5</xdr:row>
      <xdr:rowOff>31750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3657600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25400</xdr:colOff>
      <xdr:row>0</xdr:row>
      <xdr:rowOff>12700</xdr:rowOff>
    </xdr:from>
    <xdr:to>
      <xdr:col>24</xdr:col>
      <xdr:colOff>485287</xdr:colOff>
      <xdr:row>5</xdr:row>
      <xdr:rowOff>44694</xdr:rowOff>
    </xdr:to>
    <xdr:pic>
      <xdr:nvPicPr>
        <xdr:cNvPr id="4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3335000" y="12700"/>
          <a:ext cx="2644287" cy="1111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3"/>
  <sheetViews>
    <sheetView showGridLines="0" showZeros="0" tabSelected="1" zoomScale="70" zoomScaleNormal="70" zoomScaleSheetLayoutView="70" workbookViewId="0">
      <selection activeCell="A9" sqref="A9"/>
    </sheetView>
  </sheetViews>
  <sheetFormatPr baseColWidth="10" defaultRowHeight="14.25"/>
  <cols>
    <col min="1" max="1" width="39.5703125" style="6" customWidth="1"/>
    <col min="2" max="3" width="10.7109375" style="6" customWidth="1"/>
    <col min="4" max="21" width="7.7109375" style="6" customWidth="1"/>
    <col min="22" max="22" width="8.42578125" style="6" customWidth="1"/>
    <col min="23" max="23" width="8.7109375" style="6" customWidth="1"/>
    <col min="24" max="25" width="7.7109375" style="6" customWidth="1"/>
    <col min="26" max="26" width="4.42578125" style="6" customWidth="1"/>
    <col min="27" max="16384" width="11.42578125" style="6"/>
  </cols>
  <sheetData>
    <row r="1" spans="1:25" ht="16.5" customHeight="1"/>
    <row r="2" spans="1:25" ht="16.5" customHeight="1"/>
    <row r="3" spans="1:25" ht="16.5" customHeight="1"/>
    <row r="4" spans="1:25" ht="16.5" customHeight="1"/>
    <row r="5" spans="1:25" ht="16.5" customHeight="1"/>
    <row r="6" spans="1:25" ht="16.5" customHeight="1">
      <c r="B6" s="30" t="s">
        <v>69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1:25" ht="16.5" customHeight="1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6.5" customHeight="1">
      <c r="A8" s="31" t="s">
        <v>70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spans="1:25" ht="16.5" customHeight="1"/>
    <row r="10" spans="1:25" s="1" customFormat="1" ht="12.75">
      <c r="A10" s="32" t="s">
        <v>4</v>
      </c>
      <c r="B10" s="21" t="s">
        <v>5</v>
      </c>
      <c r="C10" s="22"/>
      <c r="D10" s="19" t="s">
        <v>13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7"/>
    </row>
    <row r="11" spans="1:25" s="1" customFormat="1" ht="12.75">
      <c r="A11" s="32"/>
      <c r="B11" s="23"/>
      <c r="C11" s="24"/>
      <c r="D11" s="32" t="s">
        <v>7</v>
      </c>
      <c r="E11" s="32"/>
      <c r="F11" s="19" t="s">
        <v>10</v>
      </c>
      <c r="G11" s="20"/>
      <c r="H11" s="20"/>
      <c r="I11" s="20"/>
      <c r="J11" s="20"/>
      <c r="K11" s="20"/>
      <c r="L11" s="20"/>
      <c r="M11" s="27"/>
      <c r="N11" s="19" t="s">
        <v>0</v>
      </c>
      <c r="O11" s="20"/>
      <c r="P11" s="20"/>
      <c r="Q11" s="27"/>
      <c r="R11" s="19" t="s">
        <v>15</v>
      </c>
      <c r="S11" s="20"/>
      <c r="T11" s="20"/>
      <c r="U11" s="27"/>
      <c r="V11" s="21" t="s">
        <v>16</v>
      </c>
      <c r="W11" s="22"/>
      <c r="X11" s="21" t="s">
        <v>1</v>
      </c>
      <c r="Y11" s="22"/>
    </row>
    <row r="12" spans="1:25" s="1" customFormat="1" ht="18" customHeight="1">
      <c r="A12" s="32"/>
      <c r="B12" s="25" t="s">
        <v>5</v>
      </c>
      <c r="C12" s="25" t="s">
        <v>6</v>
      </c>
      <c r="D12" s="25" t="s">
        <v>5</v>
      </c>
      <c r="E12" s="25" t="s">
        <v>6</v>
      </c>
      <c r="F12" s="19" t="s">
        <v>8</v>
      </c>
      <c r="G12" s="20"/>
      <c r="H12" s="20" t="s">
        <v>9</v>
      </c>
      <c r="I12" s="20"/>
      <c r="J12" s="20" t="s">
        <v>11</v>
      </c>
      <c r="K12" s="20"/>
      <c r="L12" s="20" t="s">
        <v>12</v>
      </c>
      <c r="M12" s="27"/>
      <c r="N12" s="28" t="s">
        <v>14</v>
      </c>
      <c r="O12" s="29"/>
      <c r="P12" s="19" t="s">
        <v>2</v>
      </c>
      <c r="Q12" s="27"/>
      <c r="R12" s="19" t="s">
        <v>14</v>
      </c>
      <c r="S12" s="27"/>
      <c r="T12" s="19" t="s">
        <v>3</v>
      </c>
      <c r="U12" s="27"/>
      <c r="V12" s="25" t="s">
        <v>5</v>
      </c>
      <c r="W12" s="25" t="s">
        <v>6</v>
      </c>
      <c r="X12" s="25" t="s">
        <v>5</v>
      </c>
      <c r="Y12" s="25" t="s">
        <v>6</v>
      </c>
    </row>
    <row r="13" spans="1:25" s="1" customFormat="1" ht="12.75">
      <c r="A13" s="32"/>
      <c r="B13" s="26"/>
      <c r="C13" s="26"/>
      <c r="D13" s="26"/>
      <c r="E13" s="26"/>
      <c r="F13" s="12" t="s">
        <v>5</v>
      </c>
      <c r="G13" s="12" t="s">
        <v>6</v>
      </c>
      <c r="H13" s="12" t="s">
        <v>5</v>
      </c>
      <c r="I13" s="12" t="s">
        <v>6</v>
      </c>
      <c r="J13" s="12" t="s">
        <v>5</v>
      </c>
      <c r="K13" s="12" t="s">
        <v>6</v>
      </c>
      <c r="L13" s="12" t="s">
        <v>5</v>
      </c>
      <c r="M13" s="12" t="s">
        <v>6</v>
      </c>
      <c r="N13" s="12" t="s">
        <v>5</v>
      </c>
      <c r="O13" s="12" t="s">
        <v>6</v>
      </c>
      <c r="P13" s="12" t="s">
        <v>5</v>
      </c>
      <c r="Q13" s="12" t="s">
        <v>6</v>
      </c>
      <c r="R13" s="12" t="s">
        <v>5</v>
      </c>
      <c r="S13" s="12" t="s">
        <v>6</v>
      </c>
      <c r="T13" s="12" t="s">
        <v>5</v>
      </c>
      <c r="U13" s="12" t="s">
        <v>6</v>
      </c>
      <c r="V13" s="26"/>
      <c r="W13" s="26"/>
      <c r="X13" s="26"/>
      <c r="Y13" s="26"/>
    </row>
    <row r="14" spans="1:25" s="1" customFormat="1" ht="12.75" customHeight="1">
      <c r="A14" s="2"/>
      <c r="B14" s="2"/>
      <c r="C14" s="2"/>
    </row>
    <row r="15" spans="1:25" s="3" customFormat="1" ht="13.7" customHeight="1">
      <c r="A15" s="3" t="s">
        <v>5</v>
      </c>
      <c r="B15" s="4">
        <f>SUM(B17+B24+B58)</f>
        <v>937639</v>
      </c>
      <c r="C15" s="4">
        <f t="shared" ref="C15:Y15" si="0">SUM(C17+C24+C58)</f>
        <v>392407</v>
      </c>
      <c r="D15" s="4">
        <f t="shared" si="0"/>
        <v>57539</v>
      </c>
      <c r="E15" s="4">
        <f t="shared" si="0"/>
        <v>21295</v>
      </c>
      <c r="F15" s="4">
        <f t="shared" si="0"/>
        <v>81040</v>
      </c>
      <c r="G15" s="4">
        <f t="shared" si="0"/>
        <v>30730</v>
      </c>
      <c r="H15" s="4">
        <f t="shared" si="0"/>
        <v>52730</v>
      </c>
      <c r="I15" s="4">
        <f t="shared" si="0"/>
        <v>18042</v>
      </c>
      <c r="J15" s="4">
        <f t="shared" si="0"/>
        <v>30767</v>
      </c>
      <c r="K15" s="4">
        <f t="shared" si="0"/>
        <v>13858</v>
      </c>
      <c r="L15" s="4">
        <f t="shared" si="0"/>
        <v>54131</v>
      </c>
      <c r="M15" s="4">
        <f t="shared" si="0"/>
        <v>20165</v>
      </c>
      <c r="N15" s="4">
        <f t="shared" si="0"/>
        <v>57110</v>
      </c>
      <c r="O15" s="4">
        <f t="shared" si="0"/>
        <v>12587</v>
      </c>
      <c r="P15" s="4">
        <f t="shared" si="0"/>
        <v>6885</v>
      </c>
      <c r="Q15" s="4">
        <f t="shared" si="0"/>
        <v>1415</v>
      </c>
      <c r="R15" s="4">
        <f t="shared" si="0"/>
        <v>4474</v>
      </c>
      <c r="S15" s="4">
        <f t="shared" si="0"/>
        <v>1755</v>
      </c>
      <c r="T15" s="4">
        <f t="shared" si="0"/>
        <v>8603</v>
      </c>
      <c r="U15" s="4">
        <f t="shared" si="0"/>
        <v>4984</v>
      </c>
      <c r="V15" s="4">
        <f t="shared" si="0"/>
        <v>567151</v>
      </c>
      <c r="W15" s="4">
        <f t="shared" si="0"/>
        <v>258294</v>
      </c>
      <c r="X15" s="4">
        <f t="shared" si="0"/>
        <v>17209</v>
      </c>
      <c r="Y15" s="4">
        <f t="shared" si="0"/>
        <v>9282</v>
      </c>
    </row>
    <row r="16" spans="1:25" s="1" customFormat="1" ht="13.7" customHeight="1">
      <c r="B16" s="4">
        <v>0</v>
      </c>
      <c r="C16" s="4"/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</row>
    <row r="17" spans="1:25" s="3" customFormat="1" ht="13.7" customHeight="1">
      <c r="A17" s="3" t="s">
        <v>17</v>
      </c>
      <c r="B17" s="4">
        <f>SUM(B19:B22)</f>
        <v>216945</v>
      </c>
      <c r="C17" s="4">
        <f t="shared" ref="C17:Y17" si="1">SUM(C19:C22)</f>
        <v>92640</v>
      </c>
      <c r="D17" s="4">
        <f t="shared" si="1"/>
        <v>15124</v>
      </c>
      <c r="E17" s="4">
        <f t="shared" si="1"/>
        <v>4140</v>
      </c>
      <c r="F17" s="4">
        <f t="shared" si="1"/>
        <v>13089</v>
      </c>
      <c r="G17" s="4">
        <f t="shared" si="1"/>
        <v>5592</v>
      </c>
      <c r="H17" s="4">
        <f t="shared" si="1"/>
        <v>7117</v>
      </c>
      <c r="I17" s="4">
        <f t="shared" si="1"/>
        <v>2664</v>
      </c>
      <c r="J17" s="4">
        <f t="shared" si="1"/>
        <v>6736</v>
      </c>
      <c r="K17" s="4">
        <f t="shared" si="1"/>
        <v>2679</v>
      </c>
      <c r="L17" s="4">
        <f t="shared" si="1"/>
        <v>12599</v>
      </c>
      <c r="M17" s="4">
        <f t="shared" si="1"/>
        <v>4811</v>
      </c>
      <c r="N17" s="4">
        <f t="shared" si="1"/>
        <v>13315</v>
      </c>
      <c r="O17" s="4">
        <f t="shared" si="1"/>
        <v>1771</v>
      </c>
      <c r="P17" s="4">
        <f t="shared" si="1"/>
        <v>3429</v>
      </c>
      <c r="Q17" s="4">
        <f t="shared" si="1"/>
        <v>490</v>
      </c>
      <c r="R17" s="4">
        <f t="shared" si="1"/>
        <v>1257</v>
      </c>
      <c r="S17" s="4">
        <f t="shared" si="1"/>
        <v>330</v>
      </c>
      <c r="T17" s="4">
        <f t="shared" si="1"/>
        <v>2928</v>
      </c>
      <c r="U17" s="4">
        <f t="shared" si="1"/>
        <v>951</v>
      </c>
      <c r="V17" s="4">
        <f t="shared" si="1"/>
        <v>138156</v>
      </c>
      <c r="W17" s="4">
        <f t="shared" si="1"/>
        <v>67298</v>
      </c>
      <c r="X17" s="4">
        <f t="shared" si="1"/>
        <v>3195</v>
      </c>
      <c r="Y17" s="4">
        <f t="shared" si="1"/>
        <v>1914</v>
      </c>
    </row>
    <row r="18" spans="1:25" s="1" customFormat="1" ht="13.7" customHeight="1"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s="1" customFormat="1" ht="13.7" customHeight="1">
      <c r="A19" s="1" t="s">
        <v>18</v>
      </c>
      <c r="B19" s="4">
        <f t="shared" ref="B19:B22" si="2">SUM(D19+F19+H19+J19+L19+N19+P19+R19+T19+V19+X19)</f>
        <v>70860</v>
      </c>
      <c r="C19" s="4">
        <f t="shared" ref="C19:C22" si="3">SUM(E19+G19+I19+K19+M19+O19+Q19+S19+U19+W19+Y19)</f>
        <v>31073</v>
      </c>
      <c r="D19" s="8">
        <v>2907</v>
      </c>
      <c r="E19" s="9">
        <v>429</v>
      </c>
      <c r="F19" s="8">
        <v>2132</v>
      </c>
      <c r="G19" s="9">
        <v>509</v>
      </c>
      <c r="H19" s="8">
        <v>1139</v>
      </c>
      <c r="I19" s="9">
        <v>282</v>
      </c>
      <c r="J19" s="8">
        <v>1035</v>
      </c>
      <c r="K19" s="9">
        <v>246</v>
      </c>
      <c r="L19" s="8">
        <v>1445</v>
      </c>
      <c r="M19" s="9">
        <v>482</v>
      </c>
      <c r="N19" s="8">
        <v>1110</v>
      </c>
      <c r="O19" s="9">
        <v>36</v>
      </c>
      <c r="P19" s="8">
        <v>1671</v>
      </c>
      <c r="Q19" s="9">
        <v>282</v>
      </c>
      <c r="R19" s="9">
        <v>317</v>
      </c>
      <c r="S19" s="9">
        <v>4</v>
      </c>
      <c r="T19" s="9">
        <v>888</v>
      </c>
      <c r="U19" s="9">
        <v>205</v>
      </c>
      <c r="V19" s="8">
        <v>57694</v>
      </c>
      <c r="W19" s="8">
        <v>28390</v>
      </c>
      <c r="X19" s="9">
        <v>522</v>
      </c>
      <c r="Y19" s="9">
        <v>208</v>
      </c>
    </row>
    <row r="20" spans="1:25" s="1" customFormat="1" ht="13.7" customHeight="1">
      <c r="A20" s="1" t="s">
        <v>19</v>
      </c>
      <c r="B20" s="4">
        <f t="shared" si="2"/>
        <v>26463</v>
      </c>
      <c r="C20" s="4">
        <f t="shared" si="3"/>
        <v>9392</v>
      </c>
      <c r="D20" s="8">
        <v>2632</v>
      </c>
      <c r="E20" s="9">
        <v>859</v>
      </c>
      <c r="F20" s="8">
        <v>2171</v>
      </c>
      <c r="G20" s="9">
        <v>830</v>
      </c>
      <c r="H20" s="8">
        <v>1301</v>
      </c>
      <c r="I20" s="9">
        <v>470</v>
      </c>
      <c r="J20" s="8">
        <v>1179</v>
      </c>
      <c r="K20" s="9">
        <v>504</v>
      </c>
      <c r="L20" s="8">
        <v>3164</v>
      </c>
      <c r="M20" s="8">
        <v>1064</v>
      </c>
      <c r="N20" s="8">
        <v>2244</v>
      </c>
      <c r="O20" s="9">
        <v>317</v>
      </c>
      <c r="P20" s="9">
        <v>123</v>
      </c>
      <c r="Q20" s="9">
        <v>64</v>
      </c>
      <c r="R20" s="9">
        <v>176</v>
      </c>
      <c r="S20" s="9">
        <v>16</v>
      </c>
      <c r="T20" s="9">
        <v>707</v>
      </c>
      <c r="U20" s="9">
        <v>274</v>
      </c>
      <c r="V20" s="8">
        <v>12254</v>
      </c>
      <c r="W20" s="8">
        <v>4508</v>
      </c>
      <c r="X20" s="9">
        <v>512</v>
      </c>
      <c r="Y20" s="9">
        <v>486</v>
      </c>
    </row>
    <row r="21" spans="1:25" s="1" customFormat="1" ht="13.7" customHeight="1">
      <c r="A21" s="1" t="s">
        <v>20</v>
      </c>
      <c r="B21" s="4">
        <f t="shared" si="2"/>
        <v>81188</v>
      </c>
      <c r="C21" s="4">
        <f t="shared" si="3"/>
        <v>36419</v>
      </c>
      <c r="D21" s="8">
        <v>5441</v>
      </c>
      <c r="E21" s="8">
        <v>1644</v>
      </c>
      <c r="F21" s="8">
        <v>4829</v>
      </c>
      <c r="G21" s="8">
        <v>2272</v>
      </c>
      <c r="H21" s="8">
        <v>2624</v>
      </c>
      <c r="I21" s="8">
        <v>1199</v>
      </c>
      <c r="J21" s="8">
        <v>2281</v>
      </c>
      <c r="K21" s="8">
        <v>1134</v>
      </c>
      <c r="L21" s="8">
        <v>5622</v>
      </c>
      <c r="M21" s="8">
        <v>2448</v>
      </c>
      <c r="N21" s="8">
        <v>4019</v>
      </c>
      <c r="O21" s="9">
        <v>506</v>
      </c>
      <c r="P21" s="8">
        <v>1357</v>
      </c>
      <c r="Q21" s="9">
        <v>114</v>
      </c>
      <c r="R21" s="9">
        <v>164</v>
      </c>
      <c r="S21" s="9">
        <v>76</v>
      </c>
      <c r="T21" s="8">
        <v>1142</v>
      </c>
      <c r="U21" s="9">
        <v>394</v>
      </c>
      <c r="V21" s="8">
        <v>51983</v>
      </c>
      <c r="W21" s="8">
        <v>25620</v>
      </c>
      <c r="X21" s="8">
        <v>1726</v>
      </c>
      <c r="Y21" s="8">
        <v>1012</v>
      </c>
    </row>
    <row r="22" spans="1:25" s="1" customFormat="1" ht="13.7" customHeight="1">
      <c r="A22" s="1" t="s">
        <v>21</v>
      </c>
      <c r="B22" s="4">
        <f t="shared" si="2"/>
        <v>38434</v>
      </c>
      <c r="C22" s="4">
        <f t="shared" si="3"/>
        <v>15756</v>
      </c>
      <c r="D22" s="8">
        <v>4144</v>
      </c>
      <c r="E22" s="8">
        <v>1208</v>
      </c>
      <c r="F22" s="8">
        <v>3957</v>
      </c>
      <c r="G22" s="8">
        <v>1981</v>
      </c>
      <c r="H22" s="8">
        <v>2053</v>
      </c>
      <c r="I22" s="9">
        <v>713</v>
      </c>
      <c r="J22" s="8">
        <v>2241</v>
      </c>
      <c r="K22" s="9">
        <v>795</v>
      </c>
      <c r="L22" s="8">
        <v>2368</v>
      </c>
      <c r="M22" s="9">
        <v>817</v>
      </c>
      <c r="N22" s="8">
        <v>5942</v>
      </c>
      <c r="O22" s="9">
        <v>912</v>
      </c>
      <c r="P22" s="9">
        <v>278</v>
      </c>
      <c r="Q22" s="9">
        <v>30</v>
      </c>
      <c r="R22" s="9">
        <v>600</v>
      </c>
      <c r="S22" s="9">
        <v>234</v>
      </c>
      <c r="T22" s="9">
        <v>191</v>
      </c>
      <c r="U22" s="9">
        <v>78</v>
      </c>
      <c r="V22" s="8">
        <v>16225</v>
      </c>
      <c r="W22" s="8">
        <v>8780</v>
      </c>
      <c r="X22" s="9">
        <v>435</v>
      </c>
      <c r="Y22" s="9">
        <v>208</v>
      </c>
    </row>
    <row r="23" spans="1:25" s="1" customFormat="1" ht="13.7" customHeight="1">
      <c r="B23" s="4">
        <v>0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s="3" customFormat="1" ht="13.7" customHeight="1">
      <c r="A24" s="3" t="s">
        <v>22</v>
      </c>
      <c r="B24" s="4">
        <f>SUM(B26:B56)</f>
        <v>665458</v>
      </c>
      <c r="C24" s="4">
        <f t="shared" ref="C24:Y24" si="4">SUM(C26:C56)</f>
        <v>276640</v>
      </c>
      <c r="D24" s="4">
        <f t="shared" si="4"/>
        <v>40621</v>
      </c>
      <c r="E24" s="4">
        <f t="shared" si="4"/>
        <v>16225</v>
      </c>
      <c r="F24" s="4">
        <f t="shared" si="4"/>
        <v>65700</v>
      </c>
      <c r="G24" s="4">
        <f t="shared" si="4"/>
        <v>24093</v>
      </c>
      <c r="H24" s="4">
        <f t="shared" si="4"/>
        <v>44260</v>
      </c>
      <c r="I24" s="4">
        <f t="shared" si="4"/>
        <v>14672</v>
      </c>
      <c r="J24" s="4">
        <f t="shared" si="4"/>
        <v>23210</v>
      </c>
      <c r="K24" s="4">
        <f t="shared" si="4"/>
        <v>10777</v>
      </c>
      <c r="L24" s="4">
        <f t="shared" si="4"/>
        <v>40190</v>
      </c>
      <c r="M24" s="4">
        <f t="shared" si="4"/>
        <v>14479</v>
      </c>
      <c r="N24" s="4">
        <f t="shared" si="4"/>
        <v>25117</v>
      </c>
      <c r="O24" s="4">
        <f t="shared" si="4"/>
        <v>6957</v>
      </c>
      <c r="P24" s="4">
        <f t="shared" si="4"/>
        <v>3231</v>
      </c>
      <c r="Q24" s="4">
        <f t="shared" si="4"/>
        <v>880</v>
      </c>
      <c r="R24" s="4">
        <f t="shared" si="4"/>
        <v>3193</v>
      </c>
      <c r="S24" s="4">
        <f t="shared" si="4"/>
        <v>1405</v>
      </c>
      <c r="T24" s="4">
        <f t="shared" si="4"/>
        <v>3289</v>
      </c>
      <c r="U24" s="4">
        <f t="shared" si="4"/>
        <v>1837</v>
      </c>
      <c r="V24" s="4">
        <f t="shared" si="4"/>
        <v>408056</v>
      </c>
      <c r="W24" s="4">
        <f t="shared" si="4"/>
        <v>180562</v>
      </c>
      <c r="X24" s="4">
        <f t="shared" si="4"/>
        <v>8591</v>
      </c>
      <c r="Y24" s="4">
        <f t="shared" si="4"/>
        <v>4753</v>
      </c>
    </row>
    <row r="25" spans="1:25" s="1" customFormat="1" ht="13.7" customHeight="1">
      <c r="B25" s="4">
        <v>0</v>
      </c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s="1" customFormat="1" ht="13.7" customHeight="1">
      <c r="A26" s="1" t="s">
        <v>23</v>
      </c>
      <c r="B26" s="4">
        <f t="shared" ref="B26:B56" si="5">SUM(D26+F26+H26+J26+L26+N26+P26+R26+T26+V26+X26)</f>
        <v>7012</v>
      </c>
      <c r="C26" s="4">
        <f t="shared" ref="C26:C56" si="6">SUM(E26+G26+I26+K26+M26+O26+Q26+S26+U26+W26+Y26)</f>
        <v>2046</v>
      </c>
      <c r="D26" s="9">
        <v>59</v>
      </c>
      <c r="E26" s="9">
        <v>31</v>
      </c>
      <c r="F26" s="9">
        <v>672</v>
      </c>
      <c r="G26" s="9">
        <v>333</v>
      </c>
      <c r="H26" s="9">
        <v>535</v>
      </c>
      <c r="I26" s="9">
        <v>271</v>
      </c>
      <c r="J26" s="9">
        <v>151</v>
      </c>
      <c r="K26" s="9">
        <v>79</v>
      </c>
      <c r="L26" s="9">
        <v>439</v>
      </c>
      <c r="M26" s="9">
        <v>158</v>
      </c>
      <c r="N26" s="9">
        <v>50</v>
      </c>
      <c r="O26" s="9">
        <v>50</v>
      </c>
      <c r="P26" s="9">
        <v>0</v>
      </c>
      <c r="Q26" s="9">
        <v>0</v>
      </c>
      <c r="R26" s="9">
        <v>0</v>
      </c>
      <c r="S26" s="9">
        <v>0</v>
      </c>
      <c r="T26" s="9">
        <v>14</v>
      </c>
      <c r="U26" s="9">
        <v>14</v>
      </c>
      <c r="V26" s="8">
        <v>5053</v>
      </c>
      <c r="W26" s="8">
        <v>1077</v>
      </c>
      <c r="X26" s="9">
        <v>39</v>
      </c>
      <c r="Y26" s="9">
        <v>33</v>
      </c>
    </row>
    <row r="27" spans="1:25" s="1" customFormat="1" ht="13.7" customHeight="1">
      <c r="A27" s="1" t="s">
        <v>24</v>
      </c>
      <c r="B27" s="4">
        <f t="shared" si="5"/>
        <v>13403</v>
      </c>
      <c r="C27" s="4">
        <f t="shared" si="6"/>
        <v>5085</v>
      </c>
      <c r="D27" s="9">
        <v>978</v>
      </c>
      <c r="E27" s="9">
        <v>465</v>
      </c>
      <c r="F27" s="8">
        <v>2375</v>
      </c>
      <c r="G27" s="9">
        <v>541</v>
      </c>
      <c r="H27" s="8">
        <v>2072</v>
      </c>
      <c r="I27" s="9">
        <v>582</v>
      </c>
      <c r="J27" s="9">
        <v>999</v>
      </c>
      <c r="K27" s="9">
        <v>526</v>
      </c>
      <c r="L27" s="8">
        <v>2517</v>
      </c>
      <c r="M27" s="8">
        <v>1016</v>
      </c>
      <c r="N27" s="9">
        <v>424</v>
      </c>
      <c r="O27" s="9">
        <v>52</v>
      </c>
      <c r="P27" s="9">
        <v>77</v>
      </c>
      <c r="Q27" s="9">
        <v>41</v>
      </c>
      <c r="R27" s="9">
        <v>143</v>
      </c>
      <c r="S27" s="9">
        <v>37</v>
      </c>
      <c r="T27" s="9">
        <v>77</v>
      </c>
      <c r="U27" s="9">
        <v>39</v>
      </c>
      <c r="V27" s="8">
        <v>3509</v>
      </c>
      <c r="W27" s="8">
        <v>1641</v>
      </c>
      <c r="X27" s="9">
        <v>232</v>
      </c>
      <c r="Y27" s="9">
        <v>145</v>
      </c>
    </row>
    <row r="28" spans="1:25" s="1" customFormat="1" ht="13.7" customHeight="1">
      <c r="A28" s="1" t="s">
        <v>25</v>
      </c>
      <c r="B28" s="4">
        <f t="shared" si="5"/>
        <v>4285</v>
      </c>
      <c r="C28" s="4">
        <f t="shared" si="6"/>
        <v>1505</v>
      </c>
      <c r="D28" s="9">
        <v>303</v>
      </c>
      <c r="E28" s="9">
        <v>77</v>
      </c>
      <c r="F28" s="9">
        <v>727</v>
      </c>
      <c r="G28" s="9">
        <v>113</v>
      </c>
      <c r="H28" s="9">
        <v>494</v>
      </c>
      <c r="I28" s="9">
        <v>86</v>
      </c>
      <c r="J28" s="9">
        <v>111</v>
      </c>
      <c r="K28" s="9">
        <v>36</v>
      </c>
      <c r="L28" s="9">
        <v>181</v>
      </c>
      <c r="M28" s="9">
        <v>42</v>
      </c>
      <c r="N28" s="9">
        <v>55</v>
      </c>
      <c r="O28" s="9">
        <v>30</v>
      </c>
      <c r="P28" s="9">
        <v>2</v>
      </c>
      <c r="Q28" s="9">
        <v>0</v>
      </c>
      <c r="R28" s="9">
        <v>4</v>
      </c>
      <c r="S28" s="9">
        <v>1</v>
      </c>
      <c r="T28" s="9">
        <v>1</v>
      </c>
      <c r="U28" s="9">
        <v>1</v>
      </c>
      <c r="V28" s="8">
        <v>2383</v>
      </c>
      <c r="W28" s="8">
        <v>1111</v>
      </c>
      <c r="X28" s="9">
        <v>24</v>
      </c>
      <c r="Y28" s="9">
        <v>8</v>
      </c>
    </row>
    <row r="29" spans="1:25" s="1" customFormat="1" ht="13.7" customHeight="1">
      <c r="A29" s="1" t="s">
        <v>26</v>
      </c>
      <c r="B29" s="4">
        <f t="shared" si="5"/>
        <v>11571</v>
      </c>
      <c r="C29" s="4">
        <f t="shared" si="6"/>
        <v>2986</v>
      </c>
      <c r="D29" s="9">
        <v>331</v>
      </c>
      <c r="E29" s="9">
        <v>93</v>
      </c>
      <c r="F29" s="8">
        <v>1176</v>
      </c>
      <c r="G29" s="9">
        <v>203</v>
      </c>
      <c r="H29" s="9">
        <v>858</v>
      </c>
      <c r="I29" s="9">
        <v>144</v>
      </c>
      <c r="J29" s="9">
        <v>387</v>
      </c>
      <c r="K29" s="9">
        <v>186</v>
      </c>
      <c r="L29" s="9">
        <v>588</v>
      </c>
      <c r="M29" s="9">
        <v>116</v>
      </c>
      <c r="N29" s="9">
        <v>249</v>
      </c>
      <c r="O29" s="9">
        <v>104</v>
      </c>
      <c r="P29" s="9">
        <v>20</v>
      </c>
      <c r="Q29" s="9">
        <v>3</v>
      </c>
      <c r="R29" s="9">
        <v>55</v>
      </c>
      <c r="S29" s="9">
        <v>30</v>
      </c>
      <c r="T29" s="9">
        <v>19</v>
      </c>
      <c r="U29" s="9">
        <v>0</v>
      </c>
      <c r="V29" s="8">
        <v>7764</v>
      </c>
      <c r="W29" s="8">
        <v>2016</v>
      </c>
      <c r="X29" s="9">
        <v>124</v>
      </c>
      <c r="Y29" s="9">
        <v>91</v>
      </c>
    </row>
    <row r="30" spans="1:25" s="1" customFormat="1" ht="13.7" customHeight="1">
      <c r="A30" s="1" t="s">
        <v>27</v>
      </c>
      <c r="B30" s="4">
        <f t="shared" si="5"/>
        <v>19046</v>
      </c>
      <c r="C30" s="4">
        <f t="shared" si="6"/>
        <v>6229</v>
      </c>
      <c r="D30" s="8">
        <v>1918</v>
      </c>
      <c r="E30" s="9">
        <v>701</v>
      </c>
      <c r="F30" s="8">
        <v>1874</v>
      </c>
      <c r="G30" s="9">
        <v>459</v>
      </c>
      <c r="H30" s="8">
        <v>1647</v>
      </c>
      <c r="I30" s="9">
        <v>313</v>
      </c>
      <c r="J30" s="9">
        <v>772</v>
      </c>
      <c r="K30" s="9">
        <v>257</v>
      </c>
      <c r="L30" s="8">
        <v>1021</v>
      </c>
      <c r="M30" s="9">
        <v>282</v>
      </c>
      <c r="N30" s="9">
        <v>413</v>
      </c>
      <c r="O30" s="9">
        <v>96</v>
      </c>
      <c r="P30" s="9">
        <v>15</v>
      </c>
      <c r="Q30" s="9">
        <v>0</v>
      </c>
      <c r="R30" s="9">
        <v>377</v>
      </c>
      <c r="S30" s="9">
        <v>39</v>
      </c>
      <c r="T30" s="9">
        <v>10</v>
      </c>
      <c r="U30" s="9">
        <v>0</v>
      </c>
      <c r="V30" s="8">
        <v>10727</v>
      </c>
      <c r="W30" s="8">
        <v>4034</v>
      </c>
      <c r="X30" s="9">
        <v>272</v>
      </c>
      <c r="Y30" s="9">
        <v>48</v>
      </c>
    </row>
    <row r="31" spans="1:25" s="1" customFormat="1" ht="13.7" customHeight="1">
      <c r="A31" s="1" t="s">
        <v>28</v>
      </c>
      <c r="B31" s="4">
        <f t="shared" si="5"/>
        <v>5623</v>
      </c>
      <c r="C31" s="4">
        <f t="shared" si="6"/>
        <v>1189</v>
      </c>
      <c r="D31" s="9">
        <v>260</v>
      </c>
      <c r="E31" s="9">
        <v>56</v>
      </c>
      <c r="F31" s="9">
        <v>416</v>
      </c>
      <c r="G31" s="9">
        <v>105</v>
      </c>
      <c r="H31" s="9">
        <v>260</v>
      </c>
      <c r="I31" s="9">
        <v>48</v>
      </c>
      <c r="J31" s="9">
        <v>227</v>
      </c>
      <c r="K31" s="9">
        <v>77</v>
      </c>
      <c r="L31" s="9">
        <v>108</v>
      </c>
      <c r="M31" s="9">
        <v>12</v>
      </c>
      <c r="N31" s="8">
        <v>1528</v>
      </c>
      <c r="O31" s="9">
        <v>21</v>
      </c>
      <c r="P31" s="9">
        <v>0</v>
      </c>
      <c r="Q31" s="9">
        <v>0</v>
      </c>
      <c r="R31" s="9">
        <v>67</v>
      </c>
      <c r="S31" s="9">
        <v>6</v>
      </c>
      <c r="T31" s="9">
        <v>1</v>
      </c>
      <c r="U31" s="9">
        <v>1</v>
      </c>
      <c r="V31" s="8">
        <v>2699</v>
      </c>
      <c r="W31" s="9">
        <v>843</v>
      </c>
      <c r="X31" s="9">
        <v>57</v>
      </c>
      <c r="Y31" s="9">
        <v>20</v>
      </c>
    </row>
    <row r="32" spans="1:25" s="1" customFormat="1" ht="13.7" customHeight="1">
      <c r="A32" s="1" t="s">
        <v>29</v>
      </c>
      <c r="B32" s="4">
        <f t="shared" si="5"/>
        <v>14365</v>
      </c>
      <c r="C32" s="4">
        <f t="shared" si="6"/>
        <v>6103</v>
      </c>
      <c r="D32" s="8">
        <v>1610</v>
      </c>
      <c r="E32" s="9">
        <v>746</v>
      </c>
      <c r="F32" s="8">
        <v>1113</v>
      </c>
      <c r="G32" s="9">
        <v>425</v>
      </c>
      <c r="H32" s="8">
        <v>1625</v>
      </c>
      <c r="I32" s="9">
        <v>558</v>
      </c>
      <c r="J32" s="9">
        <v>412</v>
      </c>
      <c r="K32" s="9">
        <v>171</v>
      </c>
      <c r="L32" s="9">
        <v>680</v>
      </c>
      <c r="M32" s="9">
        <v>243</v>
      </c>
      <c r="N32" s="8">
        <v>1618</v>
      </c>
      <c r="O32" s="9">
        <v>725</v>
      </c>
      <c r="P32" s="9">
        <v>0</v>
      </c>
      <c r="Q32" s="9">
        <v>0</v>
      </c>
      <c r="R32" s="9">
        <v>17</v>
      </c>
      <c r="S32" s="9">
        <v>10</v>
      </c>
      <c r="T32" s="9">
        <v>24</v>
      </c>
      <c r="U32" s="9">
        <v>18</v>
      </c>
      <c r="V32" s="8">
        <v>7148</v>
      </c>
      <c r="W32" s="8">
        <v>3152</v>
      </c>
      <c r="X32" s="9">
        <v>118</v>
      </c>
      <c r="Y32" s="9">
        <v>55</v>
      </c>
    </row>
    <row r="33" spans="1:25" s="1" customFormat="1" ht="13.7" customHeight="1">
      <c r="A33" s="1" t="s">
        <v>30</v>
      </c>
      <c r="B33" s="4">
        <f t="shared" si="5"/>
        <v>16614</v>
      </c>
      <c r="C33" s="4">
        <f t="shared" si="6"/>
        <v>5407</v>
      </c>
      <c r="D33" s="9">
        <v>484</v>
      </c>
      <c r="E33" s="9">
        <v>350</v>
      </c>
      <c r="F33" s="8">
        <v>2317</v>
      </c>
      <c r="G33" s="9">
        <v>709</v>
      </c>
      <c r="H33" s="8">
        <v>1031</v>
      </c>
      <c r="I33" s="9">
        <v>301</v>
      </c>
      <c r="J33" s="9">
        <v>293</v>
      </c>
      <c r="K33" s="9">
        <v>215</v>
      </c>
      <c r="L33" s="8">
        <v>2133</v>
      </c>
      <c r="M33" s="9">
        <v>502</v>
      </c>
      <c r="N33" s="9">
        <v>203</v>
      </c>
      <c r="O33" s="9">
        <v>139</v>
      </c>
      <c r="P33" s="9">
        <v>0</v>
      </c>
      <c r="Q33" s="9">
        <v>0</v>
      </c>
      <c r="R33" s="9">
        <v>46</v>
      </c>
      <c r="S33" s="9">
        <v>39</v>
      </c>
      <c r="T33" s="9">
        <v>34</v>
      </c>
      <c r="U33" s="9">
        <v>32</v>
      </c>
      <c r="V33" s="8">
        <v>9835</v>
      </c>
      <c r="W33" s="8">
        <v>2943</v>
      </c>
      <c r="X33" s="9">
        <v>238</v>
      </c>
      <c r="Y33" s="9">
        <v>177</v>
      </c>
    </row>
    <row r="34" spans="1:25" s="1" customFormat="1" ht="13.7" customHeight="1">
      <c r="A34" s="1" t="s">
        <v>31</v>
      </c>
      <c r="B34" s="4">
        <f t="shared" si="5"/>
        <v>24537</v>
      </c>
      <c r="C34" s="4">
        <f t="shared" si="6"/>
        <v>9262</v>
      </c>
      <c r="D34" s="9">
        <v>794</v>
      </c>
      <c r="E34" s="9">
        <v>236</v>
      </c>
      <c r="F34" s="8">
        <v>1111</v>
      </c>
      <c r="G34" s="9">
        <v>436</v>
      </c>
      <c r="H34" s="8">
        <v>1022</v>
      </c>
      <c r="I34" s="9">
        <v>324</v>
      </c>
      <c r="J34" s="9">
        <v>785</v>
      </c>
      <c r="K34" s="9">
        <v>293</v>
      </c>
      <c r="L34" s="9">
        <v>892</v>
      </c>
      <c r="M34" s="9">
        <v>248</v>
      </c>
      <c r="N34" s="9">
        <v>307</v>
      </c>
      <c r="O34" s="9">
        <v>71</v>
      </c>
      <c r="P34" s="8">
        <v>1542</v>
      </c>
      <c r="Q34" s="9">
        <v>66</v>
      </c>
      <c r="R34" s="9">
        <v>129</v>
      </c>
      <c r="S34" s="9">
        <v>51</v>
      </c>
      <c r="T34" s="9">
        <v>569</v>
      </c>
      <c r="U34" s="9">
        <v>184</v>
      </c>
      <c r="V34" s="8">
        <v>17277</v>
      </c>
      <c r="W34" s="8">
        <v>7287</v>
      </c>
      <c r="X34" s="9">
        <v>109</v>
      </c>
      <c r="Y34" s="9">
        <v>66</v>
      </c>
    </row>
    <row r="35" spans="1:25" s="1" customFormat="1" ht="13.7" customHeight="1">
      <c r="A35" s="1" t="s">
        <v>32</v>
      </c>
      <c r="B35" s="4">
        <f t="shared" si="5"/>
        <v>38817</v>
      </c>
      <c r="C35" s="4">
        <f t="shared" si="6"/>
        <v>20931</v>
      </c>
      <c r="D35" s="8">
        <v>2616</v>
      </c>
      <c r="E35" s="8">
        <v>1024</v>
      </c>
      <c r="F35" s="8">
        <v>2612</v>
      </c>
      <c r="G35" s="8">
        <v>1142</v>
      </c>
      <c r="H35" s="8">
        <v>1557</v>
      </c>
      <c r="I35" s="9">
        <v>700</v>
      </c>
      <c r="J35" s="9">
        <v>804</v>
      </c>
      <c r="K35" s="9">
        <v>371</v>
      </c>
      <c r="L35" s="8">
        <v>1148</v>
      </c>
      <c r="M35" s="9">
        <v>590</v>
      </c>
      <c r="N35" s="9">
        <v>927</v>
      </c>
      <c r="O35" s="9">
        <v>296</v>
      </c>
      <c r="P35" s="9">
        <v>128</v>
      </c>
      <c r="Q35" s="9">
        <v>99</v>
      </c>
      <c r="R35" s="9">
        <v>109</v>
      </c>
      <c r="S35" s="9">
        <v>64</v>
      </c>
      <c r="T35" s="9">
        <v>146</v>
      </c>
      <c r="U35" s="9">
        <v>105</v>
      </c>
      <c r="V35" s="8">
        <v>27974</v>
      </c>
      <c r="W35" s="8">
        <v>16021</v>
      </c>
      <c r="X35" s="9">
        <v>796</v>
      </c>
      <c r="Y35" s="9">
        <v>519</v>
      </c>
    </row>
    <row r="36" spans="1:25" s="1" customFormat="1" ht="13.7" customHeight="1">
      <c r="A36" s="1" t="s">
        <v>33</v>
      </c>
      <c r="B36" s="4">
        <f t="shared" si="5"/>
        <v>44129</v>
      </c>
      <c r="C36" s="4">
        <f t="shared" si="6"/>
        <v>20258</v>
      </c>
      <c r="D36" s="8">
        <v>4411</v>
      </c>
      <c r="E36" s="8">
        <v>1946</v>
      </c>
      <c r="F36" s="8">
        <v>4412</v>
      </c>
      <c r="G36" s="8">
        <v>1968</v>
      </c>
      <c r="H36" s="8">
        <v>4589</v>
      </c>
      <c r="I36" s="8">
        <v>1834</v>
      </c>
      <c r="J36" s="8">
        <v>2422</v>
      </c>
      <c r="K36" s="8">
        <v>1156</v>
      </c>
      <c r="L36" s="8">
        <v>2274</v>
      </c>
      <c r="M36" s="8">
        <v>1116</v>
      </c>
      <c r="N36" s="9">
        <v>770</v>
      </c>
      <c r="O36" s="9">
        <v>320</v>
      </c>
      <c r="P36" s="9">
        <v>51</v>
      </c>
      <c r="Q36" s="9">
        <v>9</v>
      </c>
      <c r="R36" s="9">
        <v>153</v>
      </c>
      <c r="S36" s="9">
        <v>73</v>
      </c>
      <c r="T36" s="9">
        <v>43</v>
      </c>
      <c r="U36" s="9">
        <v>31</v>
      </c>
      <c r="V36" s="8">
        <v>23757</v>
      </c>
      <c r="W36" s="8">
        <v>11207</v>
      </c>
      <c r="X36" s="8">
        <v>1247</v>
      </c>
      <c r="Y36" s="9">
        <v>598</v>
      </c>
    </row>
    <row r="37" spans="1:25" s="1" customFormat="1" ht="13.7" customHeight="1">
      <c r="A37" s="1" t="s">
        <v>34</v>
      </c>
      <c r="B37" s="4">
        <f t="shared" si="5"/>
        <v>34351</v>
      </c>
      <c r="C37" s="4">
        <f t="shared" si="6"/>
        <v>10670</v>
      </c>
      <c r="D37" s="8">
        <v>2070</v>
      </c>
      <c r="E37" s="9">
        <v>736</v>
      </c>
      <c r="F37" s="8">
        <v>2336</v>
      </c>
      <c r="G37" s="9">
        <v>962</v>
      </c>
      <c r="H37" s="8">
        <v>1977</v>
      </c>
      <c r="I37" s="9">
        <v>778</v>
      </c>
      <c r="J37" s="9">
        <v>383</v>
      </c>
      <c r="K37" s="9">
        <v>295</v>
      </c>
      <c r="L37" s="8">
        <v>1716</v>
      </c>
      <c r="M37" s="9">
        <v>561</v>
      </c>
      <c r="N37" s="8">
        <v>2276</v>
      </c>
      <c r="O37" s="9">
        <v>631</v>
      </c>
      <c r="P37" s="9">
        <v>5</v>
      </c>
      <c r="Q37" s="9">
        <v>1</v>
      </c>
      <c r="R37" s="9">
        <v>32</v>
      </c>
      <c r="S37" s="9">
        <v>4</v>
      </c>
      <c r="T37" s="9">
        <v>54</v>
      </c>
      <c r="U37" s="9">
        <v>41</v>
      </c>
      <c r="V37" s="8">
        <v>22843</v>
      </c>
      <c r="W37" s="8">
        <v>6270</v>
      </c>
      <c r="X37" s="9">
        <v>659</v>
      </c>
      <c r="Y37" s="9">
        <v>391</v>
      </c>
    </row>
    <row r="38" spans="1:25" s="1" customFormat="1" ht="13.7" customHeight="1">
      <c r="A38" s="1" t="s">
        <v>35</v>
      </c>
      <c r="B38" s="4">
        <f t="shared" si="5"/>
        <v>21614</v>
      </c>
      <c r="C38" s="4">
        <f t="shared" si="6"/>
        <v>9325</v>
      </c>
      <c r="D38" s="9">
        <v>791</v>
      </c>
      <c r="E38" s="9">
        <v>417</v>
      </c>
      <c r="F38" s="8">
        <v>2580</v>
      </c>
      <c r="G38" s="9">
        <v>956</v>
      </c>
      <c r="H38" s="8">
        <v>1231</v>
      </c>
      <c r="I38" s="9">
        <v>461</v>
      </c>
      <c r="J38" s="9">
        <v>917</v>
      </c>
      <c r="K38" s="9">
        <v>397</v>
      </c>
      <c r="L38" s="8">
        <v>1263</v>
      </c>
      <c r="M38" s="9">
        <v>325</v>
      </c>
      <c r="N38" s="9">
        <v>306</v>
      </c>
      <c r="O38" s="9">
        <v>176</v>
      </c>
      <c r="P38" s="9">
        <v>222</v>
      </c>
      <c r="Q38" s="9">
        <v>85</v>
      </c>
      <c r="R38" s="9">
        <v>226</v>
      </c>
      <c r="S38" s="9">
        <v>127</v>
      </c>
      <c r="T38" s="9">
        <v>152</v>
      </c>
      <c r="U38" s="9">
        <v>82</v>
      </c>
      <c r="V38" s="8">
        <v>13729</v>
      </c>
      <c r="W38" s="8">
        <v>6220</v>
      </c>
      <c r="X38" s="9">
        <v>197</v>
      </c>
      <c r="Y38" s="9">
        <v>79</v>
      </c>
    </row>
    <row r="39" spans="1:25" s="1" customFormat="1" ht="13.7" customHeight="1">
      <c r="A39" s="1" t="s">
        <v>36</v>
      </c>
      <c r="B39" s="4">
        <f t="shared" si="5"/>
        <v>30028</v>
      </c>
      <c r="C39" s="4">
        <f t="shared" si="6"/>
        <v>14966</v>
      </c>
      <c r="D39" s="8">
        <v>1517</v>
      </c>
      <c r="E39" s="9">
        <v>579</v>
      </c>
      <c r="F39" s="8">
        <v>1752</v>
      </c>
      <c r="G39" s="9">
        <v>870</v>
      </c>
      <c r="H39" s="9">
        <v>966</v>
      </c>
      <c r="I39" s="9">
        <v>490</v>
      </c>
      <c r="J39" s="9">
        <v>781</v>
      </c>
      <c r="K39" s="9">
        <v>464</v>
      </c>
      <c r="L39" s="8">
        <v>1281</v>
      </c>
      <c r="M39" s="9">
        <v>525</v>
      </c>
      <c r="N39" s="8">
        <v>1395</v>
      </c>
      <c r="O39" s="9">
        <v>256</v>
      </c>
      <c r="P39" s="9">
        <v>3</v>
      </c>
      <c r="Q39" s="9">
        <v>3</v>
      </c>
      <c r="R39" s="9">
        <v>42</v>
      </c>
      <c r="S39" s="9">
        <v>27</v>
      </c>
      <c r="T39" s="9">
        <v>373</v>
      </c>
      <c r="U39" s="9">
        <v>216</v>
      </c>
      <c r="V39" s="8">
        <v>21577</v>
      </c>
      <c r="W39" s="8">
        <v>11377</v>
      </c>
      <c r="X39" s="9">
        <v>341</v>
      </c>
      <c r="Y39" s="9">
        <v>159</v>
      </c>
    </row>
    <row r="40" spans="1:25" s="1" customFormat="1" ht="13.7" customHeight="1">
      <c r="A40" s="1" t="s">
        <v>37</v>
      </c>
      <c r="B40" s="4">
        <f t="shared" si="5"/>
        <v>23907</v>
      </c>
      <c r="C40" s="4">
        <f t="shared" si="6"/>
        <v>10855</v>
      </c>
      <c r="D40" s="8">
        <v>3328</v>
      </c>
      <c r="E40" s="8">
        <v>1669</v>
      </c>
      <c r="F40" s="8">
        <v>3295</v>
      </c>
      <c r="G40" s="8">
        <v>1392</v>
      </c>
      <c r="H40" s="8">
        <v>2645</v>
      </c>
      <c r="I40" s="8">
        <v>1089</v>
      </c>
      <c r="J40" s="8">
        <v>1946</v>
      </c>
      <c r="K40" s="8">
        <v>1013</v>
      </c>
      <c r="L40" s="8">
        <v>2951</v>
      </c>
      <c r="M40" s="8">
        <v>1114</v>
      </c>
      <c r="N40" s="8">
        <v>1887</v>
      </c>
      <c r="O40" s="9">
        <v>809</v>
      </c>
      <c r="P40" s="9">
        <v>365</v>
      </c>
      <c r="Q40" s="9">
        <v>243</v>
      </c>
      <c r="R40" s="9">
        <v>563</v>
      </c>
      <c r="S40" s="9">
        <v>347</v>
      </c>
      <c r="T40" s="9">
        <v>412</v>
      </c>
      <c r="U40" s="9">
        <v>284</v>
      </c>
      <c r="V40" s="8">
        <v>6089</v>
      </c>
      <c r="W40" s="8">
        <v>2648</v>
      </c>
      <c r="X40" s="9">
        <v>426</v>
      </c>
      <c r="Y40" s="9">
        <v>247</v>
      </c>
    </row>
    <row r="41" spans="1:25" s="1" customFormat="1" ht="13.7" customHeight="1">
      <c r="A41" s="1" t="s">
        <v>38</v>
      </c>
      <c r="B41" s="4">
        <f t="shared" si="5"/>
        <v>28541</v>
      </c>
      <c r="C41" s="4">
        <f t="shared" si="6"/>
        <v>16494</v>
      </c>
      <c r="D41" s="8">
        <v>1844</v>
      </c>
      <c r="E41" s="9">
        <v>507</v>
      </c>
      <c r="F41" s="8">
        <v>2186</v>
      </c>
      <c r="G41" s="8">
        <v>1020</v>
      </c>
      <c r="H41" s="8">
        <v>1175</v>
      </c>
      <c r="I41" s="9">
        <v>433</v>
      </c>
      <c r="J41" s="9">
        <v>419</v>
      </c>
      <c r="K41" s="9">
        <v>190</v>
      </c>
      <c r="L41" s="9">
        <v>646</v>
      </c>
      <c r="M41" s="9">
        <v>211</v>
      </c>
      <c r="N41" s="8">
        <v>1395</v>
      </c>
      <c r="O41" s="9">
        <v>214</v>
      </c>
      <c r="P41" s="9">
        <v>8</v>
      </c>
      <c r="Q41" s="9">
        <v>4</v>
      </c>
      <c r="R41" s="9">
        <v>161</v>
      </c>
      <c r="S41" s="9">
        <v>118</v>
      </c>
      <c r="T41" s="9">
        <v>45</v>
      </c>
      <c r="U41" s="9">
        <v>23</v>
      </c>
      <c r="V41" s="8">
        <v>20625</v>
      </c>
      <c r="W41" s="8">
        <v>13764</v>
      </c>
      <c r="X41" s="9">
        <v>37</v>
      </c>
      <c r="Y41" s="9">
        <v>10</v>
      </c>
    </row>
    <row r="42" spans="1:25" s="1" customFormat="1" ht="13.7" customHeight="1">
      <c r="A42" s="1" t="s">
        <v>39</v>
      </c>
      <c r="B42" s="4">
        <f t="shared" si="5"/>
        <v>4805</v>
      </c>
      <c r="C42" s="4">
        <f t="shared" si="6"/>
        <v>1657</v>
      </c>
      <c r="D42" s="9">
        <v>338</v>
      </c>
      <c r="E42" s="9">
        <v>147</v>
      </c>
      <c r="F42" s="9">
        <v>879</v>
      </c>
      <c r="G42" s="9">
        <v>197</v>
      </c>
      <c r="H42" s="9">
        <v>509</v>
      </c>
      <c r="I42" s="9">
        <v>139</v>
      </c>
      <c r="J42" s="9">
        <v>227</v>
      </c>
      <c r="K42" s="9">
        <v>120</v>
      </c>
      <c r="L42" s="9">
        <v>515</v>
      </c>
      <c r="M42" s="9">
        <v>111</v>
      </c>
      <c r="N42" s="9">
        <v>312</v>
      </c>
      <c r="O42" s="9">
        <v>98</v>
      </c>
      <c r="P42" s="9">
        <v>27</v>
      </c>
      <c r="Q42" s="9">
        <v>27</v>
      </c>
      <c r="R42" s="9">
        <v>5</v>
      </c>
      <c r="S42" s="9">
        <v>3</v>
      </c>
      <c r="T42" s="9">
        <v>14</v>
      </c>
      <c r="U42" s="9">
        <v>14</v>
      </c>
      <c r="V42" s="8">
        <v>1898</v>
      </c>
      <c r="W42" s="9">
        <v>756</v>
      </c>
      <c r="X42" s="9">
        <v>81</v>
      </c>
      <c r="Y42" s="9">
        <v>45</v>
      </c>
    </row>
    <row r="43" spans="1:25" s="1" customFormat="1" ht="13.7" customHeight="1">
      <c r="A43" s="1" t="s">
        <v>40</v>
      </c>
      <c r="B43" s="4">
        <f t="shared" si="5"/>
        <v>8151</v>
      </c>
      <c r="C43" s="4">
        <f t="shared" si="6"/>
        <v>3726</v>
      </c>
      <c r="D43" s="9">
        <v>386</v>
      </c>
      <c r="E43" s="9">
        <v>212</v>
      </c>
      <c r="F43" s="9">
        <v>900</v>
      </c>
      <c r="G43" s="9">
        <v>350</v>
      </c>
      <c r="H43" s="9">
        <v>480</v>
      </c>
      <c r="I43" s="9">
        <v>193</v>
      </c>
      <c r="J43" s="9">
        <v>274</v>
      </c>
      <c r="K43" s="9">
        <v>188</v>
      </c>
      <c r="L43" s="9">
        <v>950</v>
      </c>
      <c r="M43" s="9">
        <v>264</v>
      </c>
      <c r="N43" s="9">
        <v>16</v>
      </c>
      <c r="O43" s="9">
        <v>16</v>
      </c>
      <c r="P43" s="9">
        <v>0</v>
      </c>
      <c r="Q43" s="9">
        <v>0</v>
      </c>
      <c r="R43" s="9">
        <v>6</v>
      </c>
      <c r="S43" s="9">
        <v>6</v>
      </c>
      <c r="T43" s="9">
        <v>0</v>
      </c>
      <c r="U43" s="9">
        <v>0</v>
      </c>
      <c r="V43" s="8">
        <v>5046</v>
      </c>
      <c r="W43" s="8">
        <v>2443</v>
      </c>
      <c r="X43" s="9">
        <v>93</v>
      </c>
      <c r="Y43" s="9">
        <v>54</v>
      </c>
    </row>
    <row r="44" spans="1:25" s="1" customFormat="1" ht="13.7" customHeight="1">
      <c r="A44" s="1" t="s">
        <v>41</v>
      </c>
      <c r="B44" s="4">
        <f t="shared" si="5"/>
        <v>17718</v>
      </c>
      <c r="C44" s="4">
        <f t="shared" si="6"/>
        <v>6656</v>
      </c>
      <c r="D44" s="8">
        <v>1691</v>
      </c>
      <c r="E44" s="9">
        <v>486</v>
      </c>
      <c r="F44" s="8">
        <v>1852</v>
      </c>
      <c r="G44" s="9">
        <v>565</v>
      </c>
      <c r="H44" s="8">
        <v>1545</v>
      </c>
      <c r="I44" s="9">
        <v>414</v>
      </c>
      <c r="J44" s="8">
        <v>1109</v>
      </c>
      <c r="K44" s="9">
        <v>480</v>
      </c>
      <c r="L44" s="8">
        <v>1638</v>
      </c>
      <c r="M44" s="9">
        <v>467</v>
      </c>
      <c r="N44" s="9">
        <v>633</v>
      </c>
      <c r="O44" s="9">
        <v>350</v>
      </c>
      <c r="P44" s="9">
        <v>24</v>
      </c>
      <c r="Q44" s="9">
        <v>13</v>
      </c>
      <c r="R44" s="9">
        <v>120</v>
      </c>
      <c r="S44" s="9">
        <v>45</v>
      </c>
      <c r="T44" s="9">
        <v>217</v>
      </c>
      <c r="U44" s="9">
        <v>104</v>
      </c>
      <c r="V44" s="8">
        <v>8592</v>
      </c>
      <c r="W44" s="8">
        <v>3489</v>
      </c>
      <c r="X44" s="9">
        <v>297</v>
      </c>
      <c r="Y44" s="9">
        <v>243</v>
      </c>
    </row>
    <row r="45" spans="1:25" s="1" customFormat="1" ht="13.7" customHeight="1">
      <c r="A45" s="1" t="s">
        <v>42</v>
      </c>
      <c r="B45" s="4">
        <f t="shared" si="5"/>
        <v>39624</v>
      </c>
      <c r="C45" s="4">
        <f t="shared" si="6"/>
        <v>15585</v>
      </c>
      <c r="D45" s="9">
        <v>918</v>
      </c>
      <c r="E45" s="9">
        <v>253</v>
      </c>
      <c r="F45" s="8">
        <v>3293</v>
      </c>
      <c r="G45" s="9">
        <v>737</v>
      </c>
      <c r="H45" s="8">
        <v>1083</v>
      </c>
      <c r="I45" s="9">
        <v>265</v>
      </c>
      <c r="J45" s="9">
        <v>483</v>
      </c>
      <c r="K45" s="9">
        <v>273</v>
      </c>
      <c r="L45" s="8">
        <v>1029</v>
      </c>
      <c r="M45" s="9">
        <v>392</v>
      </c>
      <c r="N45" s="8">
        <v>1360</v>
      </c>
      <c r="O45" s="9">
        <v>220</v>
      </c>
      <c r="P45" s="9">
        <v>206</v>
      </c>
      <c r="Q45" s="9">
        <v>14</v>
      </c>
      <c r="R45" s="9">
        <v>88</v>
      </c>
      <c r="S45" s="9">
        <v>14</v>
      </c>
      <c r="T45" s="9">
        <v>102</v>
      </c>
      <c r="U45" s="9">
        <v>20</v>
      </c>
      <c r="V45" s="8">
        <v>30764</v>
      </c>
      <c r="W45" s="8">
        <v>13367</v>
      </c>
      <c r="X45" s="9">
        <v>298</v>
      </c>
      <c r="Y45" s="9">
        <v>30</v>
      </c>
    </row>
    <row r="46" spans="1:25" s="1" customFormat="1" ht="13.7" customHeight="1">
      <c r="A46" s="1" t="s">
        <v>43</v>
      </c>
      <c r="B46" s="4">
        <f t="shared" si="5"/>
        <v>11860</v>
      </c>
      <c r="C46" s="4">
        <f t="shared" si="6"/>
        <v>6678</v>
      </c>
      <c r="D46" s="9">
        <v>174</v>
      </c>
      <c r="E46" s="9">
        <v>125</v>
      </c>
      <c r="F46" s="9">
        <v>484</v>
      </c>
      <c r="G46" s="9">
        <v>243</v>
      </c>
      <c r="H46" s="9">
        <v>194</v>
      </c>
      <c r="I46" s="9">
        <v>88</v>
      </c>
      <c r="J46" s="9">
        <v>107</v>
      </c>
      <c r="K46" s="9">
        <v>88</v>
      </c>
      <c r="L46" s="9">
        <v>385</v>
      </c>
      <c r="M46" s="9">
        <v>146</v>
      </c>
      <c r="N46" s="9">
        <v>16</v>
      </c>
      <c r="O46" s="9">
        <v>8</v>
      </c>
      <c r="P46" s="9">
        <v>0</v>
      </c>
      <c r="Q46" s="9">
        <v>0</v>
      </c>
      <c r="R46" s="9">
        <v>7</v>
      </c>
      <c r="S46" s="9">
        <v>3</v>
      </c>
      <c r="T46" s="9">
        <v>16</v>
      </c>
      <c r="U46" s="9">
        <v>14</v>
      </c>
      <c r="V46" s="8">
        <v>10385</v>
      </c>
      <c r="W46" s="8">
        <v>5924</v>
      </c>
      <c r="X46" s="9">
        <v>92</v>
      </c>
      <c r="Y46" s="9">
        <v>39</v>
      </c>
    </row>
    <row r="47" spans="1:25" s="1" customFormat="1" ht="13.7" customHeight="1">
      <c r="A47" s="1" t="s">
        <v>44</v>
      </c>
      <c r="B47" s="4">
        <f t="shared" si="5"/>
        <v>9392</v>
      </c>
      <c r="C47" s="4">
        <f t="shared" si="6"/>
        <v>5241</v>
      </c>
      <c r="D47" s="9">
        <v>344</v>
      </c>
      <c r="E47" s="9">
        <v>190</v>
      </c>
      <c r="F47" s="9">
        <v>965</v>
      </c>
      <c r="G47" s="9">
        <v>424</v>
      </c>
      <c r="H47" s="8">
        <v>1026</v>
      </c>
      <c r="I47" s="9">
        <v>421</v>
      </c>
      <c r="J47" s="9">
        <v>507</v>
      </c>
      <c r="K47" s="9">
        <v>265</v>
      </c>
      <c r="L47" s="9">
        <v>512</v>
      </c>
      <c r="M47" s="9">
        <v>230</v>
      </c>
      <c r="N47" s="9">
        <v>159</v>
      </c>
      <c r="O47" s="9">
        <v>102</v>
      </c>
      <c r="P47" s="9">
        <v>76</v>
      </c>
      <c r="Q47" s="9">
        <v>42</v>
      </c>
      <c r="R47" s="9">
        <v>94</v>
      </c>
      <c r="S47" s="9">
        <v>74</v>
      </c>
      <c r="T47" s="9">
        <v>119</v>
      </c>
      <c r="U47" s="9">
        <v>72</v>
      </c>
      <c r="V47" s="8">
        <v>5298</v>
      </c>
      <c r="W47" s="8">
        <v>3243</v>
      </c>
      <c r="X47" s="9">
        <v>292</v>
      </c>
      <c r="Y47" s="9">
        <v>178</v>
      </c>
    </row>
    <row r="48" spans="1:25" s="1" customFormat="1" ht="13.7" customHeight="1">
      <c r="A48" s="1" t="s">
        <v>45</v>
      </c>
      <c r="B48" s="4">
        <f t="shared" si="5"/>
        <v>44791</v>
      </c>
      <c r="C48" s="4">
        <f t="shared" si="6"/>
        <v>16913</v>
      </c>
      <c r="D48" s="9">
        <v>621</v>
      </c>
      <c r="E48" s="9">
        <v>337</v>
      </c>
      <c r="F48" s="8">
        <v>3960</v>
      </c>
      <c r="G48" s="8">
        <v>2206</v>
      </c>
      <c r="H48" s="8">
        <v>1998</v>
      </c>
      <c r="I48" s="9">
        <v>439</v>
      </c>
      <c r="J48" s="9">
        <v>731</v>
      </c>
      <c r="K48" s="9">
        <v>406</v>
      </c>
      <c r="L48" s="8">
        <v>2584</v>
      </c>
      <c r="M48" s="9">
        <v>992</v>
      </c>
      <c r="N48" s="9">
        <v>339</v>
      </c>
      <c r="O48" s="9">
        <v>42</v>
      </c>
      <c r="P48" s="9">
        <v>7</v>
      </c>
      <c r="Q48" s="9">
        <v>2</v>
      </c>
      <c r="R48" s="9">
        <v>9</v>
      </c>
      <c r="S48" s="9">
        <v>0</v>
      </c>
      <c r="T48" s="9">
        <v>17</v>
      </c>
      <c r="U48" s="9">
        <v>14</v>
      </c>
      <c r="V48" s="8">
        <v>33987</v>
      </c>
      <c r="W48" s="8">
        <v>12130</v>
      </c>
      <c r="X48" s="9">
        <v>538</v>
      </c>
      <c r="Y48" s="9">
        <v>345</v>
      </c>
    </row>
    <row r="49" spans="1:25" s="1" customFormat="1" ht="13.7" customHeight="1">
      <c r="A49" s="1" t="s">
        <v>46</v>
      </c>
      <c r="B49" s="4">
        <f t="shared" si="5"/>
        <v>41617</v>
      </c>
      <c r="C49" s="4">
        <f t="shared" si="6"/>
        <v>14175</v>
      </c>
      <c r="D49" s="8">
        <v>3852</v>
      </c>
      <c r="E49" s="8">
        <v>1387</v>
      </c>
      <c r="F49" s="8">
        <v>6584</v>
      </c>
      <c r="G49" s="8">
        <v>2210</v>
      </c>
      <c r="H49" s="8">
        <v>3245</v>
      </c>
      <c r="I49" s="8">
        <v>1079</v>
      </c>
      <c r="J49" s="8">
        <v>1766</v>
      </c>
      <c r="K49" s="9">
        <v>844</v>
      </c>
      <c r="L49" s="8">
        <v>2433</v>
      </c>
      <c r="M49" s="9">
        <v>813</v>
      </c>
      <c r="N49" s="8">
        <v>4069</v>
      </c>
      <c r="O49" s="9">
        <v>850</v>
      </c>
      <c r="P49" s="9">
        <v>122</v>
      </c>
      <c r="Q49" s="9">
        <v>78</v>
      </c>
      <c r="R49" s="9">
        <v>307</v>
      </c>
      <c r="S49" s="9">
        <v>135</v>
      </c>
      <c r="T49" s="9">
        <v>177</v>
      </c>
      <c r="U49" s="9">
        <v>85</v>
      </c>
      <c r="V49" s="8">
        <v>18266</v>
      </c>
      <c r="W49" s="8">
        <v>6263</v>
      </c>
      <c r="X49" s="9">
        <v>796</v>
      </c>
      <c r="Y49" s="9">
        <v>431</v>
      </c>
    </row>
    <row r="50" spans="1:25" s="1" customFormat="1" ht="13.7" customHeight="1">
      <c r="A50" s="1" t="s">
        <v>47</v>
      </c>
      <c r="B50" s="4">
        <f t="shared" si="5"/>
        <v>16750</v>
      </c>
      <c r="C50" s="4">
        <f t="shared" si="6"/>
        <v>7067</v>
      </c>
      <c r="D50" s="9">
        <v>888</v>
      </c>
      <c r="E50" s="9">
        <v>533</v>
      </c>
      <c r="F50" s="8">
        <v>2146</v>
      </c>
      <c r="G50" s="9">
        <v>790</v>
      </c>
      <c r="H50" s="8">
        <v>1538</v>
      </c>
      <c r="I50" s="9">
        <v>534</v>
      </c>
      <c r="J50" s="9">
        <v>423</v>
      </c>
      <c r="K50" s="9">
        <v>300</v>
      </c>
      <c r="L50" s="9">
        <v>947</v>
      </c>
      <c r="M50" s="9">
        <v>387</v>
      </c>
      <c r="N50" s="9">
        <v>212</v>
      </c>
      <c r="O50" s="9">
        <v>106</v>
      </c>
      <c r="P50" s="9">
        <v>30</v>
      </c>
      <c r="Q50" s="9">
        <v>23</v>
      </c>
      <c r="R50" s="9">
        <v>26</v>
      </c>
      <c r="S50" s="9">
        <v>24</v>
      </c>
      <c r="T50" s="9">
        <v>95</v>
      </c>
      <c r="U50" s="9">
        <v>50</v>
      </c>
      <c r="V50" s="8">
        <v>10270</v>
      </c>
      <c r="W50" s="8">
        <v>4190</v>
      </c>
      <c r="X50" s="9">
        <v>175</v>
      </c>
      <c r="Y50" s="9">
        <v>130</v>
      </c>
    </row>
    <row r="51" spans="1:25" s="1" customFormat="1" ht="13.7" customHeight="1">
      <c r="A51" s="1" t="s">
        <v>48</v>
      </c>
      <c r="B51" s="4">
        <f t="shared" si="5"/>
        <v>10543</v>
      </c>
      <c r="C51" s="4">
        <f t="shared" si="6"/>
        <v>4948</v>
      </c>
      <c r="D51" s="9">
        <v>621</v>
      </c>
      <c r="E51" s="9">
        <v>255</v>
      </c>
      <c r="F51" s="8">
        <v>1894</v>
      </c>
      <c r="G51" s="9">
        <v>658</v>
      </c>
      <c r="H51" s="8">
        <v>1237</v>
      </c>
      <c r="I51" s="9">
        <v>407</v>
      </c>
      <c r="J51" s="8">
        <v>1083</v>
      </c>
      <c r="K51" s="9">
        <v>498</v>
      </c>
      <c r="L51" s="9">
        <v>863</v>
      </c>
      <c r="M51" s="9">
        <v>296</v>
      </c>
      <c r="N51" s="9">
        <v>334</v>
      </c>
      <c r="O51" s="9">
        <v>123</v>
      </c>
      <c r="P51" s="9">
        <v>37</v>
      </c>
      <c r="Q51" s="9">
        <v>18</v>
      </c>
      <c r="R51" s="9">
        <v>89</v>
      </c>
      <c r="S51" s="9">
        <v>47</v>
      </c>
      <c r="T51" s="9">
        <v>91</v>
      </c>
      <c r="U51" s="9">
        <v>49</v>
      </c>
      <c r="V51" s="8">
        <v>4187</v>
      </c>
      <c r="W51" s="8">
        <v>2544</v>
      </c>
      <c r="X51" s="9">
        <v>107</v>
      </c>
      <c r="Y51" s="9">
        <v>53</v>
      </c>
    </row>
    <row r="52" spans="1:25" s="1" customFormat="1" ht="13.7" customHeight="1">
      <c r="A52" s="1" t="s">
        <v>49</v>
      </c>
      <c r="B52" s="4">
        <f t="shared" si="5"/>
        <v>50099</v>
      </c>
      <c r="C52" s="4">
        <f t="shared" si="6"/>
        <v>25654</v>
      </c>
      <c r="D52" s="9">
        <v>499</v>
      </c>
      <c r="E52" s="9">
        <v>410</v>
      </c>
      <c r="F52" s="8">
        <v>1008</v>
      </c>
      <c r="G52" s="9">
        <v>447</v>
      </c>
      <c r="H52" s="9">
        <v>831</v>
      </c>
      <c r="I52" s="9">
        <v>364</v>
      </c>
      <c r="J52" s="9">
        <v>340</v>
      </c>
      <c r="K52" s="9">
        <v>242</v>
      </c>
      <c r="L52" s="9">
        <v>794</v>
      </c>
      <c r="M52" s="9">
        <v>478</v>
      </c>
      <c r="N52" s="9">
        <v>156</v>
      </c>
      <c r="O52" s="9">
        <v>144</v>
      </c>
      <c r="P52" s="9">
        <v>2</v>
      </c>
      <c r="Q52" s="9">
        <v>2</v>
      </c>
      <c r="R52" s="9">
        <v>13</v>
      </c>
      <c r="S52" s="9">
        <v>13</v>
      </c>
      <c r="T52" s="9">
        <v>57</v>
      </c>
      <c r="U52" s="9">
        <v>52</v>
      </c>
      <c r="V52" s="8">
        <v>46336</v>
      </c>
      <c r="W52" s="8">
        <v>23441</v>
      </c>
      <c r="X52" s="9">
        <v>63</v>
      </c>
      <c r="Y52" s="9">
        <v>61</v>
      </c>
    </row>
    <row r="53" spans="1:25" s="1" customFormat="1" ht="13.7" customHeight="1">
      <c r="A53" s="1" t="s">
        <v>50</v>
      </c>
      <c r="B53" s="4">
        <f t="shared" si="5"/>
        <v>6677</v>
      </c>
      <c r="C53" s="4">
        <f t="shared" si="6"/>
        <v>2163</v>
      </c>
      <c r="D53" s="8">
        <v>1123</v>
      </c>
      <c r="E53" s="9">
        <v>376</v>
      </c>
      <c r="F53" s="9">
        <v>632</v>
      </c>
      <c r="G53" s="9">
        <v>306</v>
      </c>
      <c r="H53" s="9">
        <v>623</v>
      </c>
      <c r="I53" s="9">
        <v>238</v>
      </c>
      <c r="J53" s="9">
        <v>536</v>
      </c>
      <c r="K53" s="9">
        <v>222</v>
      </c>
      <c r="L53" s="9">
        <v>804</v>
      </c>
      <c r="M53" s="9">
        <v>329</v>
      </c>
      <c r="N53" s="9">
        <v>289</v>
      </c>
      <c r="O53" s="9">
        <v>96</v>
      </c>
      <c r="P53" s="9">
        <v>183</v>
      </c>
      <c r="Q53" s="9">
        <v>76</v>
      </c>
      <c r="R53" s="9">
        <v>82</v>
      </c>
      <c r="S53" s="9">
        <v>12</v>
      </c>
      <c r="T53" s="9">
        <v>63</v>
      </c>
      <c r="U53" s="9">
        <v>48</v>
      </c>
      <c r="V53" s="8">
        <v>2318</v>
      </c>
      <c r="W53" s="9">
        <v>451</v>
      </c>
      <c r="X53" s="9">
        <v>24</v>
      </c>
      <c r="Y53" s="9">
        <v>9</v>
      </c>
    </row>
    <row r="54" spans="1:25" s="1" customFormat="1" ht="13.7" customHeight="1">
      <c r="A54" s="1" t="s">
        <v>51</v>
      </c>
      <c r="B54" s="4">
        <f t="shared" si="5"/>
        <v>45001</v>
      </c>
      <c r="C54" s="4">
        <f t="shared" si="6"/>
        <v>16955</v>
      </c>
      <c r="D54" s="8">
        <v>3483</v>
      </c>
      <c r="E54" s="9">
        <v>985</v>
      </c>
      <c r="F54" s="8">
        <v>6483</v>
      </c>
      <c r="G54" s="8">
        <v>2427</v>
      </c>
      <c r="H54" s="8">
        <v>3861</v>
      </c>
      <c r="I54" s="8">
        <v>1153</v>
      </c>
      <c r="J54" s="8">
        <v>3249</v>
      </c>
      <c r="K54" s="9">
        <v>873</v>
      </c>
      <c r="L54" s="8">
        <v>5620</v>
      </c>
      <c r="M54" s="8">
        <v>2048</v>
      </c>
      <c r="N54" s="8">
        <v>1828</v>
      </c>
      <c r="O54" s="9">
        <v>486</v>
      </c>
      <c r="P54" s="9">
        <v>1</v>
      </c>
      <c r="Q54" s="9">
        <v>1</v>
      </c>
      <c r="R54" s="9">
        <v>56</v>
      </c>
      <c r="S54" s="9">
        <v>29</v>
      </c>
      <c r="T54" s="9">
        <v>33</v>
      </c>
      <c r="U54" s="9">
        <v>33</v>
      </c>
      <c r="V54" s="8">
        <v>19905</v>
      </c>
      <c r="W54" s="8">
        <v>8580</v>
      </c>
      <c r="X54" s="9">
        <v>482</v>
      </c>
      <c r="Y54" s="9">
        <v>340</v>
      </c>
    </row>
    <row r="55" spans="1:25" s="1" customFormat="1" ht="13.7" customHeight="1">
      <c r="A55" s="1" t="s">
        <v>52</v>
      </c>
      <c r="B55" s="4">
        <f t="shared" si="5"/>
        <v>4272</v>
      </c>
      <c r="C55" s="4">
        <f t="shared" si="6"/>
        <v>465</v>
      </c>
      <c r="D55" s="9">
        <v>168</v>
      </c>
      <c r="E55" s="9">
        <v>2</v>
      </c>
      <c r="F55" s="8">
        <v>1140</v>
      </c>
      <c r="G55" s="9">
        <v>135</v>
      </c>
      <c r="H55" s="9">
        <v>719</v>
      </c>
      <c r="I55" s="9">
        <v>74</v>
      </c>
      <c r="J55" s="9">
        <v>223</v>
      </c>
      <c r="K55" s="9">
        <v>63</v>
      </c>
      <c r="L55" s="9">
        <v>227</v>
      </c>
      <c r="M55" s="9">
        <v>47</v>
      </c>
      <c r="N55" s="9">
        <v>200</v>
      </c>
      <c r="O55" s="9">
        <v>1</v>
      </c>
      <c r="P55" s="9">
        <v>10</v>
      </c>
      <c r="Q55" s="9">
        <v>1</v>
      </c>
      <c r="R55" s="9">
        <v>97</v>
      </c>
      <c r="S55" s="9">
        <v>0</v>
      </c>
      <c r="T55" s="9">
        <v>5</v>
      </c>
      <c r="U55" s="9">
        <v>1</v>
      </c>
      <c r="V55" s="8">
        <v>1481</v>
      </c>
      <c r="W55" s="9">
        <v>139</v>
      </c>
      <c r="X55" s="9">
        <v>2</v>
      </c>
      <c r="Y55" s="9">
        <v>2</v>
      </c>
    </row>
    <row r="56" spans="1:25" s="1" customFormat="1" ht="13.7" customHeight="1">
      <c r="A56" s="1" t="s">
        <v>53</v>
      </c>
      <c r="B56" s="4">
        <f t="shared" si="5"/>
        <v>16315</v>
      </c>
      <c r="C56" s="4">
        <f t="shared" si="6"/>
        <v>5446</v>
      </c>
      <c r="D56" s="8">
        <v>2201</v>
      </c>
      <c r="E56" s="9">
        <v>894</v>
      </c>
      <c r="F56" s="8">
        <v>2526</v>
      </c>
      <c r="G56" s="9">
        <v>764</v>
      </c>
      <c r="H56" s="8">
        <v>1687</v>
      </c>
      <c r="I56" s="9">
        <v>452</v>
      </c>
      <c r="J56" s="9">
        <v>343</v>
      </c>
      <c r="K56" s="9">
        <v>189</v>
      </c>
      <c r="L56" s="8">
        <v>1051</v>
      </c>
      <c r="M56" s="9">
        <v>418</v>
      </c>
      <c r="N56" s="8">
        <v>1391</v>
      </c>
      <c r="O56" s="9">
        <v>325</v>
      </c>
      <c r="P56" s="9">
        <v>68</v>
      </c>
      <c r="Q56" s="9">
        <v>29</v>
      </c>
      <c r="R56" s="9">
        <v>70</v>
      </c>
      <c r="S56" s="9">
        <v>27</v>
      </c>
      <c r="T56" s="9">
        <v>309</v>
      </c>
      <c r="U56" s="9">
        <v>210</v>
      </c>
      <c r="V56" s="8">
        <v>6334</v>
      </c>
      <c r="W56" s="8">
        <v>1991</v>
      </c>
      <c r="X56" s="9">
        <v>335</v>
      </c>
      <c r="Y56" s="9">
        <v>147</v>
      </c>
    </row>
    <row r="57" spans="1:25" s="1" customFormat="1" ht="13.7" customHeight="1">
      <c r="B57" s="4">
        <v>0</v>
      </c>
      <c r="C57" s="4">
        <v>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s="3" customFormat="1" ht="13.7" customHeight="1">
      <c r="A58" s="3" t="s">
        <v>54</v>
      </c>
      <c r="B58" s="4">
        <f>SUM(B60:B72)</f>
        <v>55236</v>
      </c>
      <c r="C58" s="4">
        <f t="shared" ref="C58:Y58" si="7">SUM(C60:C72)</f>
        <v>23127</v>
      </c>
      <c r="D58" s="4">
        <f t="shared" si="7"/>
        <v>1794</v>
      </c>
      <c r="E58" s="4">
        <f t="shared" si="7"/>
        <v>930</v>
      </c>
      <c r="F58" s="4">
        <f t="shared" si="7"/>
        <v>2251</v>
      </c>
      <c r="G58" s="4">
        <f t="shared" si="7"/>
        <v>1045</v>
      </c>
      <c r="H58" s="4">
        <f t="shared" si="7"/>
        <v>1353</v>
      </c>
      <c r="I58" s="4">
        <f t="shared" si="7"/>
        <v>706</v>
      </c>
      <c r="J58" s="4">
        <f t="shared" si="7"/>
        <v>821</v>
      </c>
      <c r="K58" s="4">
        <f t="shared" si="7"/>
        <v>402</v>
      </c>
      <c r="L58" s="4">
        <f t="shared" si="7"/>
        <v>1342</v>
      </c>
      <c r="M58" s="4">
        <f t="shared" si="7"/>
        <v>875</v>
      </c>
      <c r="N58" s="4">
        <f t="shared" si="7"/>
        <v>18678</v>
      </c>
      <c r="O58" s="4">
        <f t="shared" si="7"/>
        <v>3859</v>
      </c>
      <c r="P58" s="4">
        <f t="shared" si="7"/>
        <v>225</v>
      </c>
      <c r="Q58" s="4">
        <f t="shared" si="7"/>
        <v>45</v>
      </c>
      <c r="R58" s="4">
        <f t="shared" si="7"/>
        <v>24</v>
      </c>
      <c r="S58" s="4">
        <f t="shared" si="7"/>
        <v>20</v>
      </c>
      <c r="T58" s="4">
        <f t="shared" si="7"/>
        <v>2386</v>
      </c>
      <c r="U58" s="4">
        <f t="shared" si="7"/>
        <v>2196</v>
      </c>
      <c r="V58" s="4">
        <f t="shared" si="7"/>
        <v>20939</v>
      </c>
      <c r="W58" s="4">
        <f t="shared" si="7"/>
        <v>10434</v>
      </c>
      <c r="X58" s="4">
        <f t="shared" si="7"/>
        <v>5423</v>
      </c>
      <c r="Y58" s="4">
        <f t="shared" si="7"/>
        <v>2615</v>
      </c>
    </row>
    <row r="59" spans="1:25" s="1" customFormat="1" ht="13.7" customHeight="1">
      <c r="B59" s="4">
        <v>0</v>
      </c>
      <c r="C59" s="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s="1" customFormat="1" ht="13.7" customHeight="1">
      <c r="A60" s="1" t="s">
        <v>55</v>
      </c>
      <c r="B60" s="4">
        <f t="shared" ref="B60:B72" si="8">SUM(D60+F60+H60+J60+L60+N60+P60+R60+T60+V60+X60)</f>
        <v>0</v>
      </c>
      <c r="C60" s="4">
        <f t="shared" ref="C60:C72" si="9">SUM(E60+G60+I60+K60+M60+O60+Q60+S60+U60+W60+Y60)</f>
        <v>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s="1" customFormat="1" ht="13.7" customHeight="1">
      <c r="A61" s="14" t="s">
        <v>56</v>
      </c>
      <c r="B61" s="4">
        <f t="shared" si="8"/>
        <v>0</v>
      </c>
      <c r="C61" s="4">
        <f t="shared" si="9"/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</row>
    <row r="62" spans="1:25" s="7" customFormat="1" ht="13.7" customHeight="1">
      <c r="A62" s="14" t="s">
        <v>57</v>
      </c>
      <c r="B62" s="4">
        <f t="shared" si="8"/>
        <v>27513</v>
      </c>
      <c r="C62" s="4">
        <f t="shared" si="9"/>
        <v>9652</v>
      </c>
      <c r="D62" s="9">
        <v>1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8">
        <v>14911</v>
      </c>
      <c r="O62" s="8">
        <v>3331</v>
      </c>
      <c r="P62" s="9">
        <v>0</v>
      </c>
      <c r="Q62" s="9">
        <v>0</v>
      </c>
      <c r="R62" s="9">
        <v>17</v>
      </c>
      <c r="S62" s="9">
        <v>17</v>
      </c>
      <c r="T62" s="9">
        <v>4</v>
      </c>
      <c r="U62" s="9">
        <v>2</v>
      </c>
      <c r="V62" s="8">
        <v>7473</v>
      </c>
      <c r="W62" s="8">
        <v>3935</v>
      </c>
      <c r="X62" s="8">
        <v>5107</v>
      </c>
      <c r="Y62" s="8">
        <v>2367</v>
      </c>
    </row>
    <row r="63" spans="1:25" s="7" customFormat="1" ht="13.7" customHeight="1">
      <c r="A63" s="14" t="s">
        <v>58</v>
      </c>
      <c r="B63" s="4">
        <f t="shared" si="8"/>
        <v>2625</v>
      </c>
      <c r="C63" s="4">
        <f t="shared" si="9"/>
        <v>346</v>
      </c>
      <c r="D63" s="9">
        <v>32</v>
      </c>
      <c r="E63" s="9">
        <v>21</v>
      </c>
      <c r="F63" s="9">
        <v>105</v>
      </c>
      <c r="G63" s="9">
        <v>16</v>
      </c>
      <c r="H63" s="9">
        <v>32</v>
      </c>
      <c r="I63" s="9">
        <v>0</v>
      </c>
      <c r="J63" s="9">
        <v>58</v>
      </c>
      <c r="K63" s="9">
        <v>34</v>
      </c>
      <c r="L63" s="9">
        <v>140</v>
      </c>
      <c r="M63" s="9">
        <v>12</v>
      </c>
      <c r="N63" s="9">
        <v>11</v>
      </c>
      <c r="O63" s="9">
        <v>0</v>
      </c>
      <c r="P63" s="9">
        <v>0</v>
      </c>
      <c r="Q63" s="9">
        <v>0</v>
      </c>
      <c r="R63" s="9">
        <v>4</v>
      </c>
      <c r="S63" s="9">
        <v>0</v>
      </c>
      <c r="T63" s="9">
        <v>0</v>
      </c>
      <c r="U63" s="9">
        <v>0</v>
      </c>
      <c r="V63" s="8">
        <v>2243</v>
      </c>
      <c r="W63" s="9">
        <v>263</v>
      </c>
      <c r="X63" s="9">
        <v>0</v>
      </c>
      <c r="Y63" s="9">
        <v>0</v>
      </c>
    </row>
    <row r="64" spans="1:25" s="1" customFormat="1" ht="13.7" customHeight="1">
      <c r="A64" s="14" t="s">
        <v>59</v>
      </c>
      <c r="B64" s="4">
        <f t="shared" si="8"/>
        <v>9717</v>
      </c>
      <c r="C64" s="4">
        <f t="shared" si="9"/>
        <v>3445</v>
      </c>
      <c r="D64" s="9">
        <v>552</v>
      </c>
      <c r="E64" s="9">
        <v>151</v>
      </c>
      <c r="F64" s="9">
        <v>520</v>
      </c>
      <c r="G64" s="9">
        <v>48</v>
      </c>
      <c r="H64" s="9">
        <v>168</v>
      </c>
      <c r="I64" s="9">
        <v>56</v>
      </c>
      <c r="J64" s="9">
        <v>235</v>
      </c>
      <c r="K64" s="9">
        <v>51</v>
      </c>
      <c r="L64" s="9">
        <v>120</v>
      </c>
      <c r="M64" s="9">
        <v>76</v>
      </c>
      <c r="N64" s="8">
        <v>3364</v>
      </c>
      <c r="O64" s="9">
        <v>406</v>
      </c>
      <c r="P64" s="9">
        <v>0</v>
      </c>
      <c r="Q64" s="9">
        <v>0</v>
      </c>
      <c r="R64" s="9">
        <v>0</v>
      </c>
      <c r="S64" s="9">
        <v>0</v>
      </c>
      <c r="T64" s="8">
        <v>2294</v>
      </c>
      <c r="U64" s="8">
        <v>2149</v>
      </c>
      <c r="V64" s="8">
        <v>2457</v>
      </c>
      <c r="W64" s="9">
        <v>501</v>
      </c>
      <c r="X64" s="9">
        <v>7</v>
      </c>
      <c r="Y64" s="9">
        <v>7</v>
      </c>
    </row>
    <row r="65" spans="1:25" s="1" customFormat="1" ht="13.7" customHeight="1">
      <c r="A65" s="14" t="s">
        <v>60</v>
      </c>
      <c r="B65" s="4">
        <f t="shared" si="8"/>
        <v>4904</v>
      </c>
      <c r="C65" s="4">
        <f t="shared" si="9"/>
        <v>2337</v>
      </c>
      <c r="D65" s="9">
        <v>540</v>
      </c>
      <c r="E65" s="9">
        <v>265</v>
      </c>
      <c r="F65" s="9">
        <v>904</v>
      </c>
      <c r="G65" s="9">
        <v>416</v>
      </c>
      <c r="H65" s="9">
        <v>762</v>
      </c>
      <c r="I65" s="9">
        <v>358</v>
      </c>
      <c r="J65" s="9">
        <v>263</v>
      </c>
      <c r="K65" s="9">
        <v>115</v>
      </c>
      <c r="L65" s="9">
        <v>298</v>
      </c>
      <c r="M65" s="9">
        <v>145</v>
      </c>
      <c r="N65" s="9">
        <v>41</v>
      </c>
      <c r="O65" s="9">
        <v>23</v>
      </c>
      <c r="P65" s="9">
        <v>94</v>
      </c>
      <c r="Q65" s="9">
        <v>44</v>
      </c>
      <c r="R65" s="9">
        <v>3</v>
      </c>
      <c r="S65" s="9">
        <v>3</v>
      </c>
      <c r="T65" s="9">
        <v>88</v>
      </c>
      <c r="U65" s="9">
        <v>45</v>
      </c>
      <c r="V65" s="8">
        <v>1855</v>
      </c>
      <c r="W65" s="9">
        <v>892</v>
      </c>
      <c r="X65" s="9">
        <v>56</v>
      </c>
      <c r="Y65" s="9">
        <v>31</v>
      </c>
    </row>
    <row r="66" spans="1:25" s="1" customFormat="1" ht="13.7" customHeight="1">
      <c r="A66" s="14" t="s">
        <v>61</v>
      </c>
      <c r="B66" s="4">
        <f t="shared" si="8"/>
        <v>0</v>
      </c>
      <c r="C66" s="4">
        <f t="shared" si="9"/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</row>
    <row r="67" spans="1:25" s="1" customFormat="1" ht="13.7" customHeight="1">
      <c r="A67" s="14" t="s">
        <v>62</v>
      </c>
      <c r="B67" s="4">
        <f t="shared" si="8"/>
        <v>433</v>
      </c>
      <c r="C67" s="4">
        <f t="shared" si="9"/>
        <v>78</v>
      </c>
      <c r="D67" s="9">
        <v>104</v>
      </c>
      <c r="E67" s="9">
        <v>25</v>
      </c>
      <c r="F67" s="9">
        <v>21</v>
      </c>
      <c r="G67" s="9">
        <v>9</v>
      </c>
      <c r="H67" s="9">
        <v>2</v>
      </c>
      <c r="I67" s="9">
        <v>2</v>
      </c>
      <c r="J67" s="9">
        <v>36</v>
      </c>
      <c r="K67" s="9">
        <v>29</v>
      </c>
      <c r="L67" s="9">
        <v>40</v>
      </c>
      <c r="M67" s="9">
        <v>13</v>
      </c>
      <c r="N67" s="9">
        <v>1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229</v>
      </c>
      <c r="W67" s="9">
        <v>0</v>
      </c>
      <c r="X67" s="9">
        <v>0</v>
      </c>
      <c r="Y67" s="9">
        <v>0</v>
      </c>
    </row>
    <row r="68" spans="1:25" s="1" customFormat="1" ht="13.7" customHeight="1">
      <c r="A68" s="15" t="s">
        <v>63</v>
      </c>
      <c r="B68" s="4">
        <f t="shared" si="8"/>
        <v>4344</v>
      </c>
      <c r="C68" s="4">
        <f t="shared" si="9"/>
        <v>4168</v>
      </c>
      <c r="D68" s="9">
        <v>271</v>
      </c>
      <c r="E68" s="9">
        <v>230</v>
      </c>
      <c r="F68" s="9">
        <v>307</v>
      </c>
      <c r="G68" s="9">
        <v>293</v>
      </c>
      <c r="H68" s="9">
        <v>122</v>
      </c>
      <c r="I68" s="9">
        <v>104</v>
      </c>
      <c r="J68" s="9">
        <v>138</v>
      </c>
      <c r="K68" s="9">
        <v>91</v>
      </c>
      <c r="L68" s="9">
        <v>471</v>
      </c>
      <c r="M68" s="9">
        <v>445</v>
      </c>
      <c r="N68" s="9">
        <v>83</v>
      </c>
      <c r="O68" s="9">
        <v>83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8">
        <v>2882</v>
      </c>
      <c r="W68" s="8">
        <v>2853</v>
      </c>
      <c r="X68" s="9">
        <v>70</v>
      </c>
      <c r="Y68" s="9">
        <v>69</v>
      </c>
    </row>
    <row r="69" spans="1:25" s="1" customFormat="1" ht="13.7" customHeight="1">
      <c r="A69" s="15" t="s">
        <v>64</v>
      </c>
      <c r="B69" s="4">
        <f t="shared" si="8"/>
        <v>3123</v>
      </c>
      <c r="C69" s="4">
        <f t="shared" si="9"/>
        <v>1329</v>
      </c>
      <c r="D69" s="9">
        <v>165</v>
      </c>
      <c r="E69" s="9">
        <v>131</v>
      </c>
      <c r="F69" s="9">
        <v>10</v>
      </c>
      <c r="G69" s="9">
        <v>8</v>
      </c>
      <c r="H69" s="9">
        <v>1</v>
      </c>
      <c r="I69" s="9">
        <v>1</v>
      </c>
      <c r="J69" s="9">
        <v>15</v>
      </c>
      <c r="K69" s="9">
        <v>7</v>
      </c>
      <c r="L69" s="9">
        <v>6</v>
      </c>
      <c r="M69" s="9">
        <v>4</v>
      </c>
      <c r="N69" s="9">
        <v>247</v>
      </c>
      <c r="O69" s="9">
        <v>0</v>
      </c>
      <c r="P69" s="9">
        <v>130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8">
        <v>2519</v>
      </c>
      <c r="W69" s="8">
        <v>1174</v>
      </c>
      <c r="X69" s="9">
        <v>30</v>
      </c>
      <c r="Y69" s="9">
        <v>4</v>
      </c>
    </row>
    <row r="70" spans="1:25" s="1" customFormat="1" ht="13.7" customHeight="1">
      <c r="A70" s="16" t="s">
        <v>65</v>
      </c>
      <c r="B70" s="4">
        <f t="shared" si="8"/>
        <v>2577</v>
      </c>
      <c r="C70" s="4">
        <f t="shared" si="9"/>
        <v>1772</v>
      </c>
      <c r="D70" s="9">
        <v>129</v>
      </c>
      <c r="E70" s="9">
        <v>107</v>
      </c>
      <c r="F70" s="9">
        <v>384</v>
      </c>
      <c r="G70" s="9">
        <v>255</v>
      </c>
      <c r="H70" s="9">
        <v>266</v>
      </c>
      <c r="I70" s="9">
        <v>185</v>
      </c>
      <c r="J70" s="9">
        <v>76</v>
      </c>
      <c r="K70" s="9">
        <v>75</v>
      </c>
      <c r="L70" s="9">
        <v>267</v>
      </c>
      <c r="M70" s="9">
        <v>180</v>
      </c>
      <c r="N70" s="9">
        <v>20</v>
      </c>
      <c r="O70" s="9">
        <v>16</v>
      </c>
      <c r="P70" s="9">
        <v>1</v>
      </c>
      <c r="Q70" s="9">
        <v>1</v>
      </c>
      <c r="R70" s="9">
        <v>0</v>
      </c>
      <c r="S70" s="9">
        <v>0</v>
      </c>
      <c r="T70" s="9">
        <v>0</v>
      </c>
      <c r="U70" s="9">
        <v>0</v>
      </c>
      <c r="V70" s="8">
        <v>1281</v>
      </c>
      <c r="W70" s="9">
        <v>816</v>
      </c>
      <c r="X70" s="9">
        <v>153</v>
      </c>
      <c r="Y70" s="9">
        <v>137</v>
      </c>
    </row>
    <row r="71" spans="1:25" s="1" customFormat="1" ht="13.7" customHeight="1">
      <c r="A71" s="14" t="s">
        <v>66</v>
      </c>
      <c r="B71" s="4">
        <f t="shared" si="8"/>
        <v>0</v>
      </c>
      <c r="C71" s="4">
        <f t="shared" si="9"/>
        <v>0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s="1" customFormat="1" ht="13.7" customHeight="1">
      <c r="A72" s="17" t="s">
        <v>67</v>
      </c>
      <c r="B72" s="10">
        <f t="shared" si="8"/>
        <v>0</v>
      </c>
      <c r="C72" s="10">
        <f t="shared" si="9"/>
        <v>0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>
      <c r="A73" s="13" t="s">
        <v>68</v>
      </c>
    </row>
  </sheetData>
  <mergeCells count="27">
    <mergeCell ref="B6:Y6"/>
    <mergeCell ref="V11:W11"/>
    <mergeCell ref="X11:Y11"/>
    <mergeCell ref="H12:I12"/>
    <mergeCell ref="J12:K12"/>
    <mergeCell ref="L12:M12"/>
    <mergeCell ref="V12:V13"/>
    <mergeCell ref="W12:W13"/>
    <mergeCell ref="C12:C13"/>
    <mergeCell ref="T12:U12"/>
    <mergeCell ref="A8:Y8"/>
    <mergeCell ref="A10:A13"/>
    <mergeCell ref="F11:M11"/>
    <mergeCell ref="D11:E11"/>
    <mergeCell ref="D12:D13"/>
    <mergeCell ref="E12:E13"/>
    <mergeCell ref="F12:G12"/>
    <mergeCell ref="B10:C11"/>
    <mergeCell ref="B12:B13"/>
    <mergeCell ref="D10:Y10"/>
    <mergeCell ref="X12:X13"/>
    <mergeCell ref="Y12:Y13"/>
    <mergeCell ref="N11:Q11"/>
    <mergeCell ref="P12:Q12"/>
    <mergeCell ref="N12:O12"/>
    <mergeCell ref="R12:S12"/>
    <mergeCell ref="R11:U11"/>
  </mergeCells>
  <phoneticPr fontId="0" type="noConversion"/>
  <printOptions horizontalCentered="1" verticalCentered="1"/>
  <pageMargins left="0.98425196850393704" right="0" top="0" bottom="0.59055118110236227" header="0" footer="0"/>
  <pageSetup scale="51" firstPageNumber="885" orientation="landscape" useFirstPageNumber="1" r:id="rId1"/>
  <headerFooter>
    <oddFooter>&amp;C&amp;"Arial,Negrita"&amp;10&amp;P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19.59</vt:lpstr>
      <vt:lpstr>'19.59'!Área_de_impresión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olascoaga</dc:creator>
  <cp:lastModifiedBy> </cp:lastModifiedBy>
  <cp:lastPrinted>2012-04-16T15:10:46Z</cp:lastPrinted>
  <dcterms:created xsi:type="dcterms:W3CDTF">2011-07-15T17:08:45Z</dcterms:created>
  <dcterms:modified xsi:type="dcterms:W3CDTF">2013-06-27T23:00:50Z</dcterms:modified>
</cp:coreProperties>
</file>