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75" windowHeight="8175" activeTab="0"/>
  </bookViews>
  <sheets>
    <sheet name="4.5.5_2013" sheetId="1" r:id="rId1"/>
  </sheets>
  <definedNames>
    <definedName name="_Regression_Int" localSheetId="0" hidden="1">1</definedName>
    <definedName name="A_IMPRESIÓN_IM">'4.5.5_2013'!$A$1:$F$58</definedName>
    <definedName name="_xlnm.Print_Area" localSheetId="0">'4.5.5_2013'!$A$1:$F$57</definedName>
    <definedName name="Imprimir_área_IM" localSheetId="0">'4.5.5_2013'!$A$1:$F$58</definedName>
  </definedNames>
  <calcPr fullCalcOnLoad="1"/>
</workbook>
</file>

<file path=xl/sharedStrings.xml><?xml version="1.0" encoding="utf-8"?>
<sst xmlns="http://schemas.openxmlformats.org/spreadsheetml/2006/main" count="50" uniqueCount="50">
  <si>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</si>
  <si>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</si>
  <si>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</si>
  <si>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</si>
  <si>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</si>
  <si>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</si>
  <si>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</si>
  <si>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</si>
  <si>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</si>
  <si>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</si>
  <si>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</si>
  <si>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</si>
  <si>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</si>
  <si>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</si>
  <si>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</si>
  <si>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</si>
  <si>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</si>
  <si>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</si>
  <si>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</si>
  <si>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</si>
  <si>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</si>
  <si>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</si>
  <si>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</si>
  <si>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</si>
  <si>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</si>
  <si>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</si>
  <si>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</si>
  <si>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</si>
  <si>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</si>
  <si>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</si>
  <si>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</si>
  <si>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</si>
  <si>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</si>
  <si>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</si>
  <si>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</si>
  <si>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</si>
  <si>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</si>
  <si>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</si>
  <si>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</si>
  <si>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</si>
  <si>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</si>
  <si>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</si>
  <si>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</si>
  <si>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</si>
  <si>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</si>
  <si>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</si>
  <si>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Anuario Estadístico 2013</t>
  </si>
  <si>
    <t>Estados</t>
  </si>
  <si>
    <t>4.5.5 Préstamos Ordinarios para Turismo Social 
(Miles de Pesos)</t>
  </si>
  <si>
    <t>(Pesos)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</si>
</sst>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</numFmts>
  <fonts count="5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9"/>
      <name val="Arial"/>
      <family val="2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0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9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169" fontId="1" fillId="0" borderId="0" xfId="48" applyNumberFormat="1" applyFont="1" applyAlignment="1">
      <alignment/>
    </xf>
    <xf numFmtId="169" fontId="0" fillId="0" borderId="0" xfId="48" applyNumberFormat="1" applyFont="1" applyAlignment="1">
      <alignment/>
    </xf>
    <xf numFmtId="169" fontId="0" fillId="0" borderId="0" xfId="48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48" fillId="0" borderId="0" xfId="0" applyFont="1" applyAlignment="1">
      <alignment/>
    </xf>
    <xf numFmtId="3" fontId="4" fillId="0" borderId="0" xfId="48" applyNumberFormat="1" applyFont="1" applyBorder="1" applyAlignment="1">
      <alignment/>
    </xf>
    <xf numFmtId="169" fontId="4" fillId="0" borderId="0" xfId="48" applyNumberFormat="1" applyFont="1" applyBorder="1" applyAlignment="1">
      <alignment/>
    </xf>
    <xf numFmtId="169" fontId="4" fillId="0" borderId="0" xfId="48" applyNumberFormat="1" applyFont="1" applyBorder="1" applyAlignment="1" applyProtection="1">
      <alignment/>
      <protection/>
    </xf>
    <xf numFmtId="3" fontId="4" fillId="0" borderId="0" xfId="48" applyNumberFormat="1" applyFont="1" applyBorder="1" applyAlignment="1" applyProtection="1">
      <alignment/>
      <protection/>
    </xf>
    <xf numFmtId="169" fontId="4" fillId="0" borderId="0" xfId="48" applyNumberFormat="1" applyFont="1" applyBorder="1" applyAlignment="1" applyProtection="1">
      <alignment/>
      <protection/>
    </xf>
    <xf numFmtId="3" fontId="4" fillId="0" borderId="0" xfId="48" applyNumberFormat="1" applyFont="1" applyBorder="1" applyAlignment="1" quotePrefix="1">
      <alignment/>
    </xf>
    <xf numFmtId="37" fontId="4" fillId="0" borderId="0" xfId="0" applyNumberFormat="1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6" fillId="0" borderId="0" xfId="48" applyNumberFormat="1" applyFont="1" applyBorder="1" applyAlignment="1" applyProtection="1">
      <alignment/>
      <protection/>
    </xf>
    <xf numFmtId="169" fontId="6" fillId="0" borderId="0" xfId="48" applyNumberFormat="1" applyFont="1" applyBorder="1" applyAlignment="1" applyProtection="1">
      <alignment/>
      <protection/>
    </xf>
    <xf numFmtId="2" fontId="2" fillId="0" borderId="0" xfId="0" applyNumberFormat="1" applyFont="1" applyAlignment="1">
      <alignment/>
    </xf>
    <xf numFmtId="4" fontId="6" fillId="0" borderId="0" xfId="48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1" fillId="0" borderId="0" xfId="48" applyNumberFormat="1" applyFont="1" applyBorder="1" applyAlignment="1">
      <alignment/>
    </xf>
    <xf numFmtId="169" fontId="1" fillId="0" borderId="0" xfId="48" applyNumberFormat="1" applyFont="1" applyBorder="1" applyAlignment="1">
      <alignment/>
    </xf>
    <xf numFmtId="169" fontId="7" fillId="0" borderId="0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3" fontId="6" fillId="0" borderId="0" xfId="48" applyNumberFormat="1" applyFont="1" applyBorder="1" applyAlignment="1" applyProtection="1">
      <alignment/>
      <protection/>
    </xf>
    <xf numFmtId="169" fontId="6" fillId="0" borderId="0" xfId="48" applyNumberFormat="1" applyFont="1" applyBorder="1" applyAlignment="1" applyProtection="1">
      <alignment/>
      <protection/>
    </xf>
    <xf numFmtId="169" fontId="7" fillId="0" borderId="10" xfId="48" applyNumberFormat="1" applyFont="1" applyFill="1" applyBorder="1" applyAlignment="1" applyProtection="1">
      <alignment horizontal="center" vertical="center"/>
      <protection/>
    </xf>
    <xf numFmtId="169" fontId="7" fillId="0" borderId="0" xfId="48" applyNumberFormat="1" applyFont="1" applyFill="1" applyBorder="1" applyAlignment="1" applyProtection="1">
      <alignment horizontal="center" vertical="center"/>
      <protection/>
    </xf>
    <xf numFmtId="169" fontId="7" fillId="0" borderId="11" xfId="48" applyNumberFormat="1" applyFont="1" applyFill="1" applyBorder="1" applyAlignment="1" applyProtection="1">
      <alignment horizontal="center" vertical="center"/>
      <protection/>
    </xf>
    <xf numFmtId="3" fontId="7" fillId="0" borderId="10" xfId="48" applyNumberFormat="1" applyFont="1" applyFill="1" applyBorder="1" applyAlignment="1" applyProtection="1">
      <alignment horizontal="center" vertical="center" wrapText="1"/>
      <protection/>
    </xf>
    <xf numFmtId="3" fontId="7" fillId="0" borderId="0" xfId="48" applyNumberFormat="1" applyFont="1" applyFill="1" applyBorder="1" applyAlignment="1" applyProtection="1">
      <alignment horizontal="center" vertical="center" wrapText="1"/>
      <protection/>
    </xf>
    <xf numFmtId="3" fontId="7" fillId="0" borderId="11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169" fontId="1" fillId="0" borderId="0" xfId="48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169" fontId="7" fillId="0" borderId="10" xfId="48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right"/>
    </xf>
    <xf numFmtId="169" fontId="7" fillId="0" borderId="11" xfId="48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48" applyNumberFormat="1" applyFont="1" applyBorder="1" applyAlignment="1" applyProtection="1">
      <alignment/>
      <protection/>
    </xf>
    <xf numFmtId="169" fontId="4" fillId="0" borderId="10" xfId="48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0</xdr:row>
      <xdr:rowOff>0</xdr:rowOff>
    </xdr:from>
    <xdr:to>
      <xdr:col>5</xdr:col>
      <xdr:colOff>1504950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153400" y="0"/>
          <a:ext cx="2124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81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7"/>
  <sheetViews>
    <sheetView showGridLines="0" tabSelected="1" zoomScale="90" zoomScaleNormal="90" zoomScaleSheetLayoutView="80" zoomScalePageLayoutView="0" workbookViewId="0" topLeftCell="A1">
      <selection activeCell="A8" sqref="A8:F8"/>
    </sheetView>
  </sheetViews>
  <sheetFormatPr defaultColWidth="5.625" defaultRowHeight="12.75"/>
  <cols>
    <col min="1" max="1" width="38.875" style="44" customWidth="1"/>
    <col min="2" max="2" width="17.375" style="15" customWidth="1"/>
    <col min="3" max="3" width="20.625" style="17" customWidth="1"/>
    <col min="4" max="4" width="17.875" style="17" customWidth="1"/>
    <col min="5" max="5" width="20.375" style="17" customWidth="1"/>
    <col min="6" max="6" width="20.00390625" style="17" customWidth="1"/>
    <col min="7" max="7" width="21.25390625" style="0" customWidth="1"/>
    <col min="8" max="15" width="5.625" style="0" customWidth="1"/>
    <col min="16" max="16" width="16.625" style="0" customWidth="1"/>
  </cols>
  <sheetData>
    <row r="1" spans="1:16" ht="15.75" customHeight="1">
      <c r="A1" s="54"/>
      <c r="B1" s="54"/>
      <c r="C1" s="54"/>
      <c r="D1" s="54"/>
      <c r="E1" s="54"/>
      <c r="F1" s="54"/>
      <c r="P1" s="1"/>
    </row>
    <row r="2" spans="1:16" ht="15.75" customHeight="1">
      <c r="A2" s="38"/>
      <c r="B2" s="19"/>
      <c r="C2" s="19"/>
      <c r="D2" s="19"/>
      <c r="E2" s="19"/>
      <c r="F2" s="19"/>
      <c r="P2" s="1"/>
    </row>
    <row r="3" spans="1:16" ht="15.75" customHeight="1">
      <c r="A3" s="38"/>
      <c r="B3" s="19"/>
      <c r="C3" s="19"/>
      <c r="D3" s="19"/>
      <c r="E3" s="19"/>
      <c r="F3" s="19"/>
      <c r="P3" s="1"/>
    </row>
    <row r="4" spans="1:16" ht="15.75" customHeight="1">
      <c r="A4" s="38"/>
      <c r="B4" s="19"/>
      <c r="C4" s="19"/>
      <c r="D4" s="19"/>
      <c r="E4" s="19"/>
      <c r="F4" s="19"/>
      <c r="P4" s="1"/>
    </row>
    <row r="5" spans="1:16" ht="15.75" customHeight="1">
      <c r="A5" s="38"/>
      <c r="B5" s="19"/>
      <c r="C5" s="19"/>
      <c r="D5" s="19"/>
      <c r="E5" s="19"/>
      <c r="F5" s="19"/>
      <c r="P5" s="1"/>
    </row>
    <row r="6" spans="1:16" ht="17.25" customHeight="1">
      <c r="A6" s="59" t="s">
        <v>46</v>
      </c>
      <c r="B6" s="59"/>
      <c r="C6" s="59"/>
      <c r="D6" s="59"/>
      <c r="E6" s="59"/>
      <c r="F6" s="59"/>
      <c r="G6" s="20"/>
      <c r="H6" s="20"/>
      <c r="P6" s="1"/>
    </row>
    <row r="7" spans="1:16" ht="13.5" customHeight="1">
      <c r="A7" s="38"/>
      <c r="B7" s="19"/>
      <c r="C7" s="19"/>
      <c r="D7" s="19"/>
      <c r="E7" s="19"/>
      <c r="F7" s="19"/>
      <c r="P7" s="1"/>
    </row>
    <row r="8" spans="1:6" ht="38.25" customHeight="1">
      <c r="A8" s="56" t="s">
        <v>48</v>
      </c>
      <c r="B8" s="57"/>
      <c r="C8" s="57"/>
      <c r="D8" s="57"/>
      <c r="E8" s="57"/>
      <c r="F8" s="57"/>
    </row>
    <row r="9" spans="1:6" ht="13.5" customHeight="1">
      <c r="A9" s="34"/>
      <c r="B9" s="35"/>
      <c r="C9" s="36"/>
      <c r="D9" s="36"/>
      <c r="E9" s="55"/>
      <c r="F9" s="55"/>
    </row>
    <row r="10" spans="1:6" ht="15.75" customHeight="1">
      <c r="A10" s="61" t="s">
        <v>0</v>
      </c>
      <c r="B10" s="51" t="s">
        <v>45</v>
      </c>
      <c r="C10" s="48" t="s">
        <v>1</v>
      </c>
      <c r="D10" s="48" t="s">
        <v>2</v>
      </c>
      <c r="E10" s="58" t="s">
        <v>3</v>
      </c>
      <c r="F10" s="58"/>
    </row>
    <row r="11" spans="1:6" ht="15.75" customHeight="1">
      <c r="A11" s="62"/>
      <c r="B11" s="52"/>
      <c r="C11" s="49"/>
      <c r="D11" s="49"/>
      <c r="E11" s="37" t="s">
        <v>4</v>
      </c>
      <c r="F11" s="37" t="s">
        <v>5</v>
      </c>
    </row>
    <row r="12" spans="1:6" ht="15.75" customHeight="1">
      <c r="A12" s="63"/>
      <c r="B12" s="53"/>
      <c r="C12" s="50"/>
      <c r="D12" s="50"/>
      <c r="E12" s="60" t="s">
        <v>49</v>
      </c>
      <c r="F12" s="60"/>
    </row>
    <row r="13" spans="1:13" s="7" customFormat="1" ht="15" customHeight="1">
      <c r="A13" s="39"/>
      <c r="B13" s="21"/>
      <c r="C13" s="22"/>
      <c r="D13" s="22"/>
      <c r="E13" s="23"/>
      <c r="F13" s="23"/>
      <c r="H13" s="8"/>
      <c r="I13" s="9"/>
      <c r="J13" s="9"/>
      <c r="K13" s="8"/>
      <c r="M13" s="8"/>
    </row>
    <row r="14" spans="1:13" s="7" customFormat="1" ht="15" customHeight="1">
      <c r="A14" s="40" t="s">
        <v>6</v>
      </c>
      <c r="B14" s="30">
        <f>B16+B25</f>
        <v>153</v>
      </c>
      <c r="C14" s="31">
        <f>SUM(C16+C25)</f>
        <v>2907.5</v>
      </c>
      <c r="D14" s="31">
        <f>SUM(D16+D25)</f>
        <v>2821.68164</v>
      </c>
      <c r="E14" s="31">
        <f>+C14*1000/B14</f>
        <v>19003.267973856207</v>
      </c>
      <c r="F14" s="31">
        <f>+D14*1000/B14</f>
        <v>18442.363660130715</v>
      </c>
      <c r="G14" s="32"/>
      <c r="H14" s="8"/>
      <c r="I14" s="9"/>
      <c r="J14" s="9"/>
      <c r="K14" s="8"/>
      <c r="M14" s="8"/>
    </row>
    <row r="15" spans="1:10" s="7" customFormat="1" ht="15" customHeight="1">
      <c r="A15" s="41"/>
      <c r="B15" s="26"/>
      <c r="C15" s="25"/>
      <c r="D15" s="25"/>
      <c r="E15" s="25"/>
      <c r="F15" s="25"/>
      <c r="H15" s="8"/>
      <c r="I15" s="9"/>
      <c r="J15" s="9"/>
    </row>
    <row r="16" spans="1:10" s="7" customFormat="1" ht="13.5" customHeight="1">
      <c r="A16" s="45" t="s">
        <v>7</v>
      </c>
      <c r="B16" s="46">
        <f>+B17+B18+B19+B20+B21+B23</f>
        <v>57</v>
      </c>
      <c r="C16" s="47">
        <v>1122.9</v>
      </c>
      <c r="D16" s="47">
        <v>1064.51504</v>
      </c>
      <c r="E16" s="47">
        <f aca="true" t="shared" si="0" ref="E16:E21">+C16*1000/B16</f>
        <v>19700</v>
      </c>
      <c r="F16" s="47">
        <f aca="true" t="shared" si="1" ref="F16:F56">+D16*1000/B16</f>
        <v>18675.702456140352</v>
      </c>
      <c r="G16" s="25"/>
      <c r="H16" s="8"/>
      <c r="I16" s="9"/>
      <c r="J16" s="9"/>
    </row>
    <row r="17" spans="1:13" ht="13.5" customHeight="1">
      <c r="A17" s="41" t="s">
        <v>8</v>
      </c>
      <c r="B17" s="27">
        <v>0</v>
      </c>
      <c r="C17" s="28">
        <v>0</v>
      </c>
      <c r="D17" s="25">
        <v>0</v>
      </c>
      <c r="E17" s="25">
        <v>0</v>
      </c>
      <c r="F17" s="25">
        <v>0</v>
      </c>
      <c r="G17" s="25"/>
      <c r="H17" s="2"/>
      <c r="I17" s="3"/>
      <c r="J17" s="3"/>
      <c r="K17" s="2"/>
      <c r="M17" s="2"/>
    </row>
    <row r="18" spans="1:13" ht="13.5" customHeight="1">
      <c r="A18" s="41" t="s">
        <v>9</v>
      </c>
      <c r="B18" s="27">
        <v>16</v>
      </c>
      <c r="C18" s="28">
        <v>300.4</v>
      </c>
      <c r="D18" s="25">
        <v>286.77237</v>
      </c>
      <c r="E18" s="25">
        <f t="shared" si="0"/>
        <v>18775</v>
      </c>
      <c r="F18" s="25">
        <f t="shared" si="1"/>
        <v>17923.273125</v>
      </c>
      <c r="G18" s="25"/>
      <c r="H18" s="2"/>
      <c r="I18" s="3"/>
      <c r="J18" s="3"/>
      <c r="K18" s="2"/>
      <c r="M18" s="2"/>
    </row>
    <row r="19" spans="1:13" ht="13.5" customHeight="1">
      <c r="A19" s="41" t="s">
        <v>10</v>
      </c>
      <c r="B19" s="27">
        <v>8</v>
      </c>
      <c r="C19" s="28">
        <v>169.15</v>
      </c>
      <c r="D19" s="25">
        <v>159.26954</v>
      </c>
      <c r="E19" s="25">
        <f t="shared" si="0"/>
        <v>21143.75</v>
      </c>
      <c r="F19" s="25">
        <f t="shared" si="1"/>
        <v>19908.6925</v>
      </c>
      <c r="G19" s="25"/>
      <c r="H19" s="2"/>
      <c r="I19" s="3"/>
      <c r="J19" s="3"/>
      <c r="K19" s="2"/>
      <c r="M19" s="2"/>
    </row>
    <row r="20" spans="1:13" ht="13.5" customHeight="1">
      <c r="A20" s="41" t="s">
        <v>11</v>
      </c>
      <c r="B20" s="27">
        <v>17</v>
      </c>
      <c r="C20" s="28">
        <v>311</v>
      </c>
      <c r="D20" s="25">
        <v>293.32148</v>
      </c>
      <c r="E20" s="25">
        <f t="shared" si="0"/>
        <v>18294.117647058825</v>
      </c>
      <c r="F20" s="25">
        <f t="shared" si="1"/>
        <v>17254.204705882352</v>
      </c>
      <c r="G20" s="25"/>
      <c r="H20" s="2"/>
      <c r="I20" s="3"/>
      <c r="J20" s="3"/>
      <c r="K20" s="2"/>
      <c r="M20" s="2"/>
    </row>
    <row r="21" spans="1:10" ht="13.5" customHeight="1">
      <c r="A21" s="41" t="s">
        <v>12</v>
      </c>
      <c r="B21" s="27">
        <v>10</v>
      </c>
      <c r="C21" s="28">
        <v>211.85</v>
      </c>
      <c r="D21" s="25">
        <v>195.95665</v>
      </c>
      <c r="E21" s="25">
        <f t="shared" si="0"/>
        <v>21185</v>
      </c>
      <c r="F21" s="25">
        <f t="shared" si="1"/>
        <v>19595.665</v>
      </c>
      <c r="G21" s="25"/>
      <c r="H21" s="2"/>
      <c r="I21" s="3"/>
      <c r="J21" s="3"/>
    </row>
    <row r="22" spans="1:13" s="7" customFormat="1" ht="13.5" customHeight="1">
      <c r="A22" s="42"/>
      <c r="B22" s="29"/>
      <c r="C22" s="25"/>
      <c r="D22" s="25"/>
      <c r="E22" s="25"/>
      <c r="F22" s="25"/>
      <c r="H22" s="8"/>
      <c r="I22" s="9"/>
      <c r="J22" s="9"/>
      <c r="K22" s="8"/>
      <c r="M22" s="8"/>
    </row>
    <row r="23" spans="1:10" s="10" customFormat="1" ht="13.5" customHeight="1">
      <c r="A23" s="41" t="s">
        <v>13</v>
      </c>
      <c r="B23" s="27">
        <v>6</v>
      </c>
      <c r="C23" s="28">
        <v>130.5</v>
      </c>
      <c r="D23" s="25">
        <v>129.195</v>
      </c>
      <c r="E23" s="25">
        <f>+C23*1000/B23</f>
        <v>21750</v>
      </c>
      <c r="F23" s="25">
        <f t="shared" si="1"/>
        <v>21532.5</v>
      </c>
      <c r="G23" s="25"/>
      <c r="H23" s="11"/>
      <c r="I23" s="12"/>
      <c r="J23" s="12"/>
    </row>
    <row r="24" spans="1:14" s="7" customFormat="1" ht="13.5" customHeight="1">
      <c r="A24" s="42"/>
      <c r="B24" s="24"/>
      <c r="C24" s="25"/>
      <c r="D24" s="25"/>
      <c r="E24" s="25"/>
      <c r="F24" s="25"/>
      <c r="G24" s="25"/>
      <c r="H24" s="8"/>
      <c r="I24" s="9"/>
      <c r="J24" s="9"/>
      <c r="K24" s="8"/>
      <c r="M24" s="8"/>
      <c r="N24" s="8"/>
    </row>
    <row r="25" spans="1:14" s="7" customFormat="1" ht="13.5" customHeight="1">
      <c r="A25" s="45" t="s">
        <v>47</v>
      </c>
      <c r="B25" s="30">
        <f>SUM(B26:B56)</f>
        <v>96</v>
      </c>
      <c r="C25" s="31">
        <f>SUM(C26:C56)</f>
        <v>1784.6000000000001</v>
      </c>
      <c r="D25" s="31">
        <v>1757.1666</v>
      </c>
      <c r="E25" s="31">
        <f>+C25*1000/B25</f>
        <v>18589.583333333336</v>
      </c>
      <c r="F25" s="31">
        <f t="shared" si="1"/>
        <v>18303.818750000002</v>
      </c>
      <c r="G25" s="33"/>
      <c r="H25" s="8"/>
      <c r="I25" s="9"/>
      <c r="J25" s="9"/>
      <c r="K25" s="8"/>
      <c r="M25" s="8"/>
      <c r="N25" s="8"/>
    </row>
    <row r="26" spans="1:14" ht="13.5" customHeight="1">
      <c r="A26" s="41" t="s">
        <v>14</v>
      </c>
      <c r="B26" s="27">
        <v>11</v>
      </c>
      <c r="C26" s="28">
        <v>193.5</v>
      </c>
      <c r="D26" s="25">
        <v>185.68356</v>
      </c>
      <c r="E26" s="25">
        <f>+C26*1000/B26</f>
        <v>17590.909090909092</v>
      </c>
      <c r="F26" s="25">
        <f t="shared" si="1"/>
        <v>16880.323636363635</v>
      </c>
      <c r="G26" s="25"/>
      <c r="H26" s="2"/>
      <c r="I26" s="3"/>
      <c r="J26" s="3"/>
      <c r="K26" s="2"/>
      <c r="M26" s="2"/>
      <c r="N26" s="2"/>
    </row>
    <row r="27" spans="1:14" ht="13.5" customHeight="1">
      <c r="A27" s="41" t="s">
        <v>15</v>
      </c>
      <c r="B27" s="27">
        <v>0</v>
      </c>
      <c r="C27" s="28">
        <v>0</v>
      </c>
      <c r="D27" s="25">
        <v>0</v>
      </c>
      <c r="E27" s="25">
        <v>0</v>
      </c>
      <c r="F27" s="25">
        <v>0</v>
      </c>
      <c r="G27" s="25"/>
      <c r="H27" s="2"/>
      <c r="I27" s="3"/>
      <c r="J27" s="3"/>
      <c r="K27" s="2"/>
      <c r="M27" s="2"/>
      <c r="N27" s="2"/>
    </row>
    <row r="28" spans="1:14" ht="13.5" customHeight="1">
      <c r="A28" s="41" t="s">
        <v>16</v>
      </c>
      <c r="B28" s="27">
        <v>3</v>
      </c>
      <c r="C28" s="28">
        <v>46.5</v>
      </c>
      <c r="D28" s="25">
        <v>46.035</v>
      </c>
      <c r="E28" s="25">
        <f aca="true" t="shared" si="2" ref="E28:E56">+C28*1000/B28</f>
        <v>15500</v>
      </c>
      <c r="F28" s="25">
        <f t="shared" si="1"/>
        <v>15345</v>
      </c>
      <c r="G28" s="25"/>
      <c r="H28" s="2"/>
      <c r="I28" s="3"/>
      <c r="J28" s="3"/>
      <c r="K28" s="2"/>
      <c r="M28" s="2"/>
      <c r="N28" s="2"/>
    </row>
    <row r="29" spans="1:14" ht="13.5" customHeight="1">
      <c r="A29" s="41" t="s">
        <v>17</v>
      </c>
      <c r="B29" s="27">
        <v>2</v>
      </c>
      <c r="C29" s="28">
        <v>27</v>
      </c>
      <c r="D29" s="25">
        <v>26.73</v>
      </c>
      <c r="E29" s="25">
        <f t="shared" si="2"/>
        <v>13500</v>
      </c>
      <c r="F29" s="25">
        <f t="shared" si="1"/>
        <v>13365</v>
      </c>
      <c r="G29" s="25"/>
      <c r="H29" s="2"/>
      <c r="I29" s="3"/>
      <c r="J29" s="3"/>
      <c r="K29" s="2"/>
      <c r="M29" s="2"/>
      <c r="N29" s="2"/>
    </row>
    <row r="30" spans="1:14" ht="13.5" customHeight="1">
      <c r="A30" s="41" t="s">
        <v>18</v>
      </c>
      <c r="B30" s="27">
        <v>2</v>
      </c>
      <c r="C30" s="28">
        <v>46</v>
      </c>
      <c r="D30" s="25">
        <v>45.54</v>
      </c>
      <c r="E30" s="25">
        <f t="shared" si="2"/>
        <v>23000</v>
      </c>
      <c r="F30" s="25">
        <f t="shared" si="1"/>
        <v>22770</v>
      </c>
      <c r="G30" s="25"/>
      <c r="H30" s="2"/>
      <c r="I30" s="3"/>
      <c r="J30" s="3"/>
      <c r="K30" s="2"/>
      <c r="M30" s="2"/>
      <c r="N30" s="2"/>
    </row>
    <row r="31" spans="1:14" ht="13.5" customHeight="1">
      <c r="A31" s="41" t="s">
        <v>19</v>
      </c>
      <c r="B31" s="27">
        <v>0</v>
      </c>
      <c r="C31" s="28">
        <v>0</v>
      </c>
      <c r="D31" s="25">
        <v>0</v>
      </c>
      <c r="E31" s="25">
        <v>0</v>
      </c>
      <c r="F31" s="25">
        <v>0</v>
      </c>
      <c r="G31" s="25"/>
      <c r="H31" s="2"/>
      <c r="I31" s="3"/>
      <c r="J31" s="3"/>
      <c r="K31" s="2"/>
      <c r="M31" s="2"/>
      <c r="N31" s="2"/>
    </row>
    <row r="32" spans="1:14" ht="13.5" customHeight="1">
      <c r="A32" s="41" t="s">
        <v>20</v>
      </c>
      <c r="B32" s="27">
        <v>1</v>
      </c>
      <c r="C32" s="28">
        <v>17</v>
      </c>
      <c r="D32" s="25">
        <v>16.83</v>
      </c>
      <c r="E32" s="25">
        <f t="shared" si="2"/>
        <v>17000</v>
      </c>
      <c r="F32" s="25">
        <f t="shared" si="1"/>
        <v>16830</v>
      </c>
      <c r="G32" s="25"/>
      <c r="H32" s="2"/>
      <c r="I32" s="3"/>
      <c r="J32" s="3"/>
      <c r="K32" s="2"/>
      <c r="M32" s="2"/>
      <c r="N32" s="2"/>
    </row>
    <row r="33" spans="1:14" ht="13.5" customHeight="1">
      <c r="A33" s="41" t="s">
        <v>21</v>
      </c>
      <c r="B33" s="27">
        <v>0</v>
      </c>
      <c r="C33" s="28">
        <v>0</v>
      </c>
      <c r="D33" s="25">
        <v>0</v>
      </c>
      <c r="E33" s="25">
        <v>0</v>
      </c>
      <c r="F33" s="25">
        <v>0</v>
      </c>
      <c r="G33" s="25"/>
      <c r="H33" s="2"/>
      <c r="I33" s="3"/>
      <c r="J33" s="3"/>
      <c r="K33" s="2"/>
      <c r="M33" s="2"/>
      <c r="N33" s="2"/>
    </row>
    <row r="34" spans="1:14" ht="13.5" customHeight="1">
      <c r="A34" s="41" t="s">
        <v>22</v>
      </c>
      <c r="B34" s="27">
        <v>8</v>
      </c>
      <c r="C34" s="28">
        <v>133.45</v>
      </c>
      <c r="D34" s="25">
        <v>131.62316</v>
      </c>
      <c r="E34" s="25">
        <f t="shared" si="2"/>
        <v>16681.25</v>
      </c>
      <c r="F34" s="25">
        <f t="shared" si="1"/>
        <v>16452.895</v>
      </c>
      <c r="G34" s="25"/>
      <c r="H34" s="2"/>
      <c r="I34" s="3"/>
      <c r="J34" s="3"/>
      <c r="K34" s="2"/>
      <c r="M34" s="2"/>
      <c r="N34" s="2"/>
    </row>
    <row r="35" spans="1:14" ht="13.5" customHeight="1">
      <c r="A35" s="41" t="s">
        <v>23</v>
      </c>
      <c r="B35" s="27">
        <v>14</v>
      </c>
      <c r="C35" s="28">
        <v>259.05</v>
      </c>
      <c r="D35" s="25">
        <v>256.4595</v>
      </c>
      <c r="E35" s="25">
        <f t="shared" si="2"/>
        <v>18503.571428571428</v>
      </c>
      <c r="F35" s="25">
        <f t="shared" si="1"/>
        <v>18318.535714285714</v>
      </c>
      <c r="G35" s="25"/>
      <c r="H35" s="2"/>
      <c r="I35" s="3"/>
      <c r="J35" s="3"/>
      <c r="K35" s="2"/>
      <c r="M35" s="2"/>
      <c r="N35" s="2"/>
    </row>
    <row r="36" spans="1:14" ht="13.5" customHeight="1">
      <c r="A36" s="41" t="s">
        <v>24</v>
      </c>
      <c r="B36" s="27">
        <v>0</v>
      </c>
      <c r="C36" s="28">
        <v>0</v>
      </c>
      <c r="D36" s="25">
        <v>0</v>
      </c>
      <c r="E36" s="25">
        <v>0</v>
      </c>
      <c r="F36" s="25">
        <v>0</v>
      </c>
      <c r="G36" s="25"/>
      <c r="H36" s="2"/>
      <c r="I36" s="3"/>
      <c r="J36" s="3"/>
      <c r="K36" s="2"/>
      <c r="M36" s="2"/>
      <c r="N36" s="2"/>
    </row>
    <row r="37" spans="1:14" ht="13.5" customHeight="1">
      <c r="A37" s="41" t="s">
        <v>25</v>
      </c>
      <c r="B37" s="27">
        <v>10</v>
      </c>
      <c r="C37" s="28">
        <v>194.5</v>
      </c>
      <c r="D37" s="25">
        <v>192.555</v>
      </c>
      <c r="E37" s="25">
        <f t="shared" si="2"/>
        <v>19450</v>
      </c>
      <c r="F37" s="25">
        <f t="shared" si="1"/>
        <v>19255.5</v>
      </c>
      <c r="G37" s="25"/>
      <c r="H37" s="2"/>
      <c r="I37" s="3"/>
      <c r="J37" s="3"/>
      <c r="K37" s="2"/>
      <c r="M37" s="2"/>
      <c r="N37" s="2"/>
    </row>
    <row r="38" spans="1:14" ht="13.5" customHeight="1">
      <c r="A38" s="41" t="s">
        <v>26</v>
      </c>
      <c r="B38" s="27">
        <v>1</v>
      </c>
      <c r="C38" s="28">
        <v>22</v>
      </c>
      <c r="D38" s="25">
        <v>21.78</v>
      </c>
      <c r="E38" s="25">
        <f t="shared" si="2"/>
        <v>22000</v>
      </c>
      <c r="F38" s="25">
        <f t="shared" si="1"/>
        <v>21780</v>
      </c>
      <c r="G38" s="25"/>
      <c r="H38" s="2"/>
      <c r="I38" s="3"/>
      <c r="J38" s="3"/>
      <c r="K38" s="2"/>
      <c r="M38" s="2"/>
      <c r="N38" s="2"/>
    </row>
    <row r="39" spans="1:14" ht="13.5" customHeight="1">
      <c r="A39" s="41" t="s">
        <v>27</v>
      </c>
      <c r="B39" s="27">
        <v>6</v>
      </c>
      <c r="C39" s="28">
        <v>110.5</v>
      </c>
      <c r="D39" s="25">
        <v>108.07736</v>
      </c>
      <c r="E39" s="25">
        <f t="shared" si="2"/>
        <v>18416.666666666668</v>
      </c>
      <c r="F39" s="25">
        <f t="shared" si="1"/>
        <v>18012.893333333333</v>
      </c>
      <c r="G39" s="25"/>
      <c r="H39" s="2"/>
      <c r="I39" s="3"/>
      <c r="J39" s="3"/>
      <c r="K39" s="2"/>
      <c r="M39" s="2"/>
      <c r="N39" s="2"/>
    </row>
    <row r="40" spans="1:14" ht="13.5" customHeight="1">
      <c r="A40" s="41" t="s">
        <v>28</v>
      </c>
      <c r="B40" s="27">
        <v>0</v>
      </c>
      <c r="C40" s="28">
        <v>0</v>
      </c>
      <c r="D40" s="25">
        <v>0</v>
      </c>
      <c r="E40" s="25">
        <v>0</v>
      </c>
      <c r="F40" s="25">
        <v>0</v>
      </c>
      <c r="G40" s="25"/>
      <c r="H40" s="2"/>
      <c r="I40" s="3"/>
      <c r="J40" s="3"/>
      <c r="K40" s="2"/>
      <c r="M40" s="2"/>
      <c r="N40" s="2"/>
    </row>
    <row r="41" spans="1:14" ht="13.5" customHeight="1">
      <c r="A41" s="41" t="s">
        <v>29</v>
      </c>
      <c r="B41" s="27">
        <v>2</v>
      </c>
      <c r="C41" s="28">
        <v>46</v>
      </c>
      <c r="D41" s="25">
        <v>45.54</v>
      </c>
      <c r="E41" s="25">
        <f t="shared" si="2"/>
        <v>23000</v>
      </c>
      <c r="F41" s="25">
        <f t="shared" si="1"/>
        <v>22770</v>
      </c>
      <c r="G41" s="25"/>
      <c r="H41" s="2"/>
      <c r="I41" s="3"/>
      <c r="J41" s="3"/>
      <c r="K41" s="2"/>
      <c r="M41" s="2"/>
      <c r="N41" s="2"/>
    </row>
    <row r="42" spans="1:14" ht="13.5" customHeight="1">
      <c r="A42" s="41" t="s">
        <v>30</v>
      </c>
      <c r="B42" s="27">
        <v>3</v>
      </c>
      <c r="C42" s="28">
        <v>54.5</v>
      </c>
      <c r="D42" s="25">
        <v>53.955</v>
      </c>
      <c r="E42" s="25">
        <f t="shared" si="2"/>
        <v>18166.666666666668</v>
      </c>
      <c r="F42" s="25">
        <f t="shared" si="1"/>
        <v>17985</v>
      </c>
      <c r="G42" s="25"/>
      <c r="H42" s="2"/>
      <c r="I42" s="3"/>
      <c r="J42" s="3"/>
      <c r="K42" s="2"/>
      <c r="M42" s="2"/>
      <c r="N42" s="2"/>
    </row>
    <row r="43" spans="1:14" ht="13.5" customHeight="1">
      <c r="A43" s="41" t="s">
        <v>31</v>
      </c>
      <c r="B43" s="27">
        <v>8</v>
      </c>
      <c r="C43" s="28">
        <v>173.4</v>
      </c>
      <c r="D43" s="25">
        <v>171.666</v>
      </c>
      <c r="E43" s="25">
        <f t="shared" si="2"/>
        <v>21675</v>
      </c>
      <c r="F43" s="25">
        <f t="shared" si="1"/>
        <v>21458.25</v>
      </c>
      <c r="G43" s="25"/>
      <c r="H43" s="2"/>
      <c r="I43" s="3"/>
      <c r="J43" s="3"/>
      <c r="K43" s="2"/>
      <c r="M43" s="2"/>
      <c r="N43" s="2"/>
    </row>
    <row r="44" spans="1:14" ht="13.5" customHeight="1">
      <c r="A44" s="41" t="s">
        <v>32</v>
      </c>
      <c r="B44" s="27">
        <v>0</v>
      </c>
      <c r="C44" s="28">
        <v>0</v>
      </c>
      <c r="D44" s="25">
        <v>0</v>
      </c>
      <c r="E44" s="25">
        <v>0</v>
      </c>
      <c r="F44" s="25">
        <v>0</v>
      </c>
      <c r="G44" s="25"/>
      <c r="H44" s="2"/>
      <c r="I44" s="3"/>
      <c r="J44" s="3"/>
      <c r="K44" s="2"/>
      <c r="M44" s="2"/>
      <c r="N44" s="2"/>
    </row>
    <row r="45" spans="1:14" ht="13.5" customHeight="1">
      <c r="A45" s="41" t="s">
        <v>33</v>
      </c>
      <c r="B45" s="27">
        <v>4</v>
      </c>
      <c r="C45" s="28">
        <v>89</v>
      </c>
      <c r="D45" s="25">
        <v>88.11</v>
      </c>
      <c r="E45" s="25">
        <f t="shared" si="2"/>
        <v>22250</v>
      </c>
      <c r="F45" s="25">
        <f t="shared" si="1"/>
        <v>22027.5</v>
      </c>
      <c r="G45" s="25"/>
      <c r="H45" s="2"/>
      <c r="I45" s="3"/>
      <c r="J45" s="3"/>
      <c r="K45" s="2"/>
      <c r="M45" s="2"/>
      <c r="N45" s="2"/>
    </row>
    <row r="46" spans="1:14" ht="13.5" customHeight="1">
      <c r="A46" s="41" t="s">
        <v>34</v>
      </c>
      <c r="B46" s="27">
        <v>2</v>
      </c>
      <c r="C46" s="28">
        <v>33.3</v>
      </c>
      <c r="D46" s="25">
        <v>32.967</v>
      </c>
      <c r="E46" s="25">
        <f t="shared" si="2"/>
        <v>16650</v>
      </c>
      <c r="F46" s="25">
        <f t="shared" si="1"/>
        <v>16483.5</v>
      </c>
      <c r="G46" s="25"/>
      <c r="H46" s="2"/>
      <c r="I46" s="3"/>
      <c r="J46" s="3"/>
      <c r="K46" s="2"/>
      <c r="M46" s="2"/>
      <c r="N46" s="2"/>
    </row>
    <row r="47" spans="1:14" ht="13.5" customHeight="1">
      <c r="A47" s="41" t="s">
        <v>35</v>
      </c>
      <c r="B47" s="27">
        <v>6</v>
      </c>
      <c r="C47" s="28">
        <v>91.5</v>
      </c>
      <c r="D47" s="25">
        <v>88.68902</v>
      </c>
      <c r="E47" s="25">
        <f t="shared" si="2"/>
        <v>15250</v>
      </c>
      <c r="F47" s="25">
        <f t="shared" si="1"/>
        <v>14781.503333333334</v>
      </c>
      <c r="G47" s="25"/>
      <c r="H47" s="2"/>
      <c r="I47" s="3"/>
      <c r="J47" s="3"/>
      <c r="K47" s="2"/>
      <c r="M47" s="2"/>
      <c r="N47" s="2"/>
    </row>
    <row r="48" spans="1:14" ht="13.5" customHeight="1">
      <c r="A48" s="41" t="s">
        <v>36</v>
      </c>
      <c r="B48" s="27">
        <v>0</v>
      </c>
      <c r="C48" s="28">
        <v>0</v>
      </c>
      <c r="D48" s="25">
        <v>0</v>
      </c>
      <c r="E48" s="25">
        <v>0</v>
      </c>
      <c r="F48" s="25">
        <v>0</v>
      </c>
      <c r="G48" s="25"/>
      <c r="H48" s="2"/>
      <c r="I48" s="3"/>
      <c r="J48" s="3"/>
      <c r="K48" s="2"/>
      <c r="M48" s="2"/>
      <c r="N48" s="2"/>
    </row>
    <row r="49" spans="1:14" ht="13.5" customHeight="1">
      <c r="A49" s="41" t="s">
        <v>37</v>
      </c>
      <c r="B49" s="27">
        <v>1</v>
      </c>
      <c r="C49" s="28">
        <v>19.5</v>
      </c>
      <c r="D49" s="25">
        <v>19.305</v>
      </c>
      <c r="E49" s="25">
        <f t="shared" si="2"/>
        <v>19500</v>
      </c>
      <c r="F49" s="25">
        <f t="shared" si="1"/>
        <v>19305</v>
      </c>
      <c r="G49" s="25"/>
      <c r="H49" s="2"/>
      <c r="I49" s="3"/>
      <c r="J49" s="3"/>
      <c r="K49" s="2"/>
      <c r="M49" s="2"/>
      <c r="N49" s="2"/>
    </row>
    <row r="50" spans="1:13" ht="13.5" customHeight="1">
      <c r="A50" s="41" t="s">
        <v>38</v>
      </c>
      <c r="B50" s="27">
        <v>5</v>
      </c>
      <c r="C50" s="28">
        <v>90</v>
      </c>
      <c r="D50" s="25">
        <v>89.1</v>
      </c>
      <c r="E50" s="25">
        <f t="shared" si="2"/>
        <v>18000</v>
      </c>
      <c r="F50" s="25">
        <f t="shared" si="1"/>
        <v>17820</v>
      </c>
      <c r="G50" s="25"/>
      <c r="H50" s="2"/>
      <c r="I50" s="3"/>
      <c r="J50" s="3"/>
      <c r="K50" s="2"/>
      <c r="M50" s="2"/>
    </row>
    <row r="51" spans="1:14" ht="13.5" customHeight="1">
      <c r="A51" s="41" t="s">
        <v>39</v>
      </c>
      <c r="B51" s="27">
        <v>1</v>
      </c>
      <c r="C51" s="28">
        <v>13.5</v>
      </c>
      <c r="D51" s="25">
        <v>13.365</v>
      </c>
      <c r="E51" s="25">
        <f t="shared" si="2"/>
        <v>13500</v>
      </c>
      <c r="F51" s="25">
        <f t="shared" si="1"/>
        <v>13365</v>
      </c>
      <c r="G51" s="25"/>
      <c r="H51" s="2"/>
      <c r="I51" s="3"/>
      <c r="J51" s="3"/>
      <c r="K51" s="2"/>
      <c r="M51" s="2"/>
      <c r="N51" s="2"/>
    </row>
    <row r="52" spans="1:14" ht="13.5" customHeight="1">
      <c r="A52" s="41" t="s">
        <v>40</v>
      </c>
      <c r="B52" s="27">
        <v>4</v>
      </c>
      <c r="C52" s="28">
        <v>84</v>
      </c>
      <c r="D52" s="25">
        <v>83.16</v>
      </c>
      <c r="E52" s="25">
        <f t="shared" si="2"/>
        <v>21000</v>
      </c>
      <c r="F52" s="25">
        <f t="shared" si="1"/>
        <v>20790</v>
      </c>
      <c r="G52" s="25"/>
      <c r="H52" s="2"/>
      <c r="I52" s="3"/>
      <c r="J52" s="3"/>
      <c r="K52" s="2"/>
      <c r="M52" s="2"/>
      <c r="N52" s="2"/>
    </row>
    <row r="53" spans="1:14" ht="13.5" customHeight="1">
      <c r="A53" s="41" t="s">
        <v>41</v>
      </c>
      <c r="B53" s="27">
        <v>0</v>
      </c>
      <c r="C53" s="28">
        <v>0</v>
      </c>
      <c r="D53" s="25">
        <v>0</v>
      </c>
      <c r="E53" s="25">
        <v>0</v>
      </c>
      <c r="F53" s="25">
        <v>0</v>
      </c>
      <c r="G53" s="25"/>
      <c r="H53" s="2"/>
      <c r="I53" s="3"/>
      <c r="J53" s="3"/>
      <c r="K53" s="2"/>
      <c r="M53" s="2"/>
      <c r="N53" s="2"/>
    </row>
    <row r="54" spans="1:14" ht="13.5" customHeight="1">
      <c r="A54" s="41" t="s">
        <v>42</v>
      </c>
      <c r="B54" s="27">
        <v>0</v>
      </c>
      <c r="C54" s="28">
        <v>0</v>
      </c>
      <c r="D54" s="25">
        <v>0</v>
      </c>
      <c r="E54" s="25">
        <v>0</v>
      </c>
      <c r="F54" s="25">
        <v>0</v>
      </c>
      <c r="G54" s="25"/>
      <c r="H54" s="2"/>
      <c r="I54" s="3"/>
      <c r="J54" s="3"/>
      <c r="K54" s="2"/>
      <c r="M54" s="2"/>
      <c r="N54" s="2"/>
    </row>
    <row r="55" spans="1:14" ht="13.5" customHeight="1">
      <c r="A55" s="41" t="s">
        <v>43</v>
      </c>
      <c r="B55" s="27">
        <v>0</v>
      </c>
      <c r="C55" s="28">
        <v>0</v>
      </c>
      <c r="D55" s="25">
        <v>0</v>
      </c>
      <c r="E55" s="25">
        <v>0</v>
      </c>
      <c r="F55" s="25">
        <v>0</v>
      </c>
      <c r="G55" s="25"/>
      <c r="H55" s="5"/>
      <c r="I55" s="6"/>
      <c r="J55" s="6"/>
      <c r="K55" s="5"/>
      <c r="L55" s="4"/>
      <c r="M55" s="5"/>
      <c r="N55" s="5"/>
    </row>
    <row r="56" spans="1:7" ht="13.5" customHeight="1">
      <c r="A56" s="41" t="s">
        <v>44</v>
      </c>
      <c r="B56" s="27">
        <v>2</v>
      </c>
      <c r="C56" s="28">
        <v>40.4</v>
      </c>
      <c r="D56" s="25">
        <v>39.996</v>
      </c>
      <c r="E56" s="25">
        <f t="shared" si="2"/>
        <v>20200</v>
      </c>
      <c r="F56" s="25">
        <f t="shared" si="1"/>
        <v>19998</v>
      </c>
      <c r="G56" s="25"/>
    </row>
    <row r="57" spans="1:6" ht="13.5" customHeight="1">
      <c r="A57" s="64"/>
      <c r="B57" s="65"/>
      <c r="C57" s="66"/>
      <c r="D57" s="66"/>
      <c r="E57" s="66"/>
      <c r="F57" s="66"/>
    </row>
    <row r="58" spans="1:6" ht="12.75">
      <c r="A58" s="43"/>
      <c r="B58" s="14"/>
      <c r="C58" s="16"/>
      <c r="D58" s="16"/>
      <c r="E58" s="13"/>
      <c r="F58" s="13"/>
    </row>
    <row r="59" spans="1:6" ht="12.75">
      <c r="A59" s="43"/>
      <c r="B59" s="14"/>
      <c r="C59" s="16"/>
      <c r="D59" s="16"/>
      <c r="E59" s="13"/>
      <c r="F59" s="13"/>
    </row>
    <row r="60" spans="1:6" ht="12.75">
      <c r="A60" s="43"/>
      <c r="B60" s="14"/>
      <c r="C60" s="16"/>
      <c r="D60" s="16"/>
      <c r="E60" s="13"/>
      <c r="F60" s="13"/>
    </row>
    <row r="61" spans="1:6" ht="12.75">
      <c r="A61" s="43"/>
      <c r="B61" s="14"/>
      <c r="C61" s="16"/>
      <c r="D61" s="16"/>
      <c r="E61" s="13"/>
      <c r="F61" s="13"/>
    </row>
    <row r="62" spans="1:6" ht="12.75">
      <c r="A62" s="43"/>
      <c r="B62" s="14"/>
      <c r="C62" s="16"/>
      <c r="D62" s="16"/>
      <c r="E62" s="13"/>
      <c r="F62" s="13"/>
    </row>
    <row r="63" spans="1:6" ht="12.75">
      <c r="A63" s="43"/>
      <c r="B63" s="14"/>
      <c r="C63" s="16"/>
      <c r="D63" s="16"/>
      <c r="E63" s="13"/>
      <c r="F63" s="13"/>
    </row>
    <row r="64" spans="1:6" ht="12.75">
      <c r="A64" s="43"/>
      <c r="B64" s="14"/>
      <c r="C64" s="16"/>
      <c r="D64" s="16"/>
      <c r="E64" s="13"/>
      <c r="F64" s="13"/>
    </row>
    <row r="65" spans="1:6" ht="12.75">
      <c r="A65" s="43"/>
      <c r="B65" s="14"/>
      <c r="C65" s="16"/>
      <c r="D65" s="16"/>
      <c r="E65" s="13"/>
      <c r="F65" s="13"/>
    </row>
    <row r="66" spans="1:6" ht="12.75">
      <c r="A66" s="43"/>
      <c r="B66" s="14"/>
      <c r="C66" s="16"/>
      <c r="D66" s="16"/>
      <c r="E66" s="13"/>
      <c r="F66" s="13"/>
    </row>
    <row r="67" spans="1:6" ht="12.75">
      <c r="A67" s="43"/>
      <c r="B67" s="14"/>
      <c r="C67" s="16"/>
      <c r="D67" s="16"/>
      <c r="E67" s="13"/>
      <c r="F67" s="13"/>
    </row>
    <row r="68" spans="1:6" ht="12.75">
      <c r="A68" s="43"/>
      <c r="B68" s="14"/>
      <c r="C68" s="16"/>
      <c r="D68" s="16"/>
      <c r="E68" s="13"/>
      <c r="F68" s="13"/>
    </row>
    <row r="69" spans="1:6" ht="12.75">
      <c r="A69" s="43"/>
      <c r="B69" s="14"/>
      <c r="C69" s="16"/>
      <c r="D69" s="16"/>
      <c r="E69" s="13"/>
      <c r="F69" s="13"/>
    </row>
    <row r="70" spans="1:6" ht="12.75">
      <c r="A70" s="43"/>
      <c r="B70" s="14"/>
      <c r="C70" s="16"/>
      <c r="D70" s="16"/>
      <c r="E70" s="13"/>
      <c r="F70" s="13"/>
    </row>
    <row r="71" spans="1:6" ht="12.75">
      <c r="A71" s="43"/>
      <c r="B71" s="14"/>
      <c r="C71" s="16"/>
      <c r="D71" s="16"/>
      <c r="E71" s="13"/>
      <c r="F71" s="13"/>
    </row>
    <row r="72" spans="1:6" ht="12.75">
      <c r="A72" s="43"/>
      <c r="B72" s="14"/>
      <c r="C72" s="16"/>
      <c r="D72" s="16"/>
      <c r="E72" s="13"/>
      <c r="F72" s="13"/>
    </row>
    <row r="73" spans="1:6" ht="12.75">
      <c r="A73" s="43"/>
      <c r="B73" s="14"/>
      <c r="C73" s="16"/>
      <c r="D73" s="16"/>
      <c r="E73" s="13"/>
      <c r="F73" s="13"/>
    </row>
    <row r="74" spans="5:6" ht="12">
      <c r="E74" s="18"/>
      <c r="F74" s="18"/>
    </row>
    <row r="75" spans="5:6" ht="12">
      <c r="E75" s="18"/>
      <c r="F75" s="18"/>
    </row>
    <row r="76" spans="5:6" ht="12">
      <c r="E76" s="18"/>
      <c r="F76" s="18"/>
    </row>
    <row r="77" spans="5:6" ht="12">
      <c r="E77" s="18"/>
      <c r="F77" s="18"/>
    </row>
  </sheetData>
  <sheetProtection/>
  <mergeCells count="10">
    <mergeCell ref="D10:D12"/>
    <mergeCell ref="B10:B12"/>
    <mergeCell ref="A1:F1"/>
    <mergeCell ref="E9:F9"/>
    <mergeCell ref="A8:F8"/>
    <mergeCell ref="E10:F10"/>
    <mergeCell ref="A6:F6"/>
    <mergeCell ref="E12:F12"/>
    <mergeCell ref="A10:A12"/>
    <mergeCell ref="C10:C12"/>
  </mergeCells>
  <printOptions horizontalCentered="1"/>
  <pageMargins left="0.984251968503937" right="0" top="0" bottom="0.5905511811023623" header="0" footer="0"/>
  <pageSetup firstPageNumber="225" useFirstPageNumber="1"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2014-04-14T20:35:41Z</cp:lastPrinted>
  <dcterms:created xsi:type="dcterms:W3CDTF">2004-01-22T15:00:06Z</dcterms:created>
  <dcterms:modified xsi:type="dcterms:W3CDTF">2014-07-07T23:00:16Z</dcterms:modified>
  <cp:category/>
  <cp:version/>
  <cp:contentType/>
  <cp:contentStatus/>
</cp:coreProperties>
</file>