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25" windowHeight="8175" activeTab="0"/>
  </bookViews>
  <sheets>
    <sheet name="4.5.1_2013" sheetId="1" r:id="rId1"/>
  </sheets>
  <definedNames>
    <definedName name="_Regression_Int" localSheetId="0" hidden="1">1</definedName>
    <definedName name="A_IMPRESIÓN_IM">'4.5.1_2013'!$A$1:$F$58</definedName>
    <definedName name="_xlnm.Print_Area" localSheetId="0">'4.5.1_2013'!$A$1:$F$57</definedName>
    <definedName name="Imprimir_área_IM" localSheetId="0">'4.5.1_2013'!$A$1:$F$58</definedName>
  </definedNames>
  <calcPr fullCalcOnLoad="1"/>
</workbook>
</file>

<file path=xl/sharedStrings.xml><?xml version="1.0" encoding="utf-8"?>
<sst xmlns="http://schemas.openxmlformats.org/spreadsheetml/2006/main" count="50" uniqueCount="50">
  <si>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</si>
  <si>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</si>
  <si>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</si>
  <si>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</si>
  <si>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</si>
  <si>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</si>
  <si>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</si>
  <si>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</si>
  <si>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</si>
  <si>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</si>
  <si>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</si>
  <si>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</si>
  <si>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</si>
  <si>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Unidad de Servicio de Crédito 4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</si>
  <si>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</si>
  <si>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</si>
  <si>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</si>
  <si>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</si>
  <si>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</si>
  <si>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</si>
  <si>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</si>
  <si>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</si>
  <si>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</si>
  <si>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</si>
  <si>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</si>
  <si>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</si>
  <si>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</si>
  <si>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</si>
  <si>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</si>
  <si>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</si>
  <si>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</si>
  <si>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</si>
  <si>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</si>
  <si>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</si>
  <si>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</si>
  <si>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</si>
  <si>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</si>
  <si>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</si>
  <si>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</si>
  <si>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</si>
  <si>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</si>
  <si>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</si>
  <si>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</si>
  <si>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</si>
  <si>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</si>
  <si>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Número de operaciones</t>
  </si>
  <si>
    <t>Anuario Estadístico 2013</t>
  </si>
  <si>
    <t>Estados</t>
  </si>
  <si>
    <t>(Pesos)</t>
  </si>
  <si>
    <t>4.5.1 Préstamos Especiales por Entidad Federativa 
(Miles de Pesos)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</si>
</sst>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  <numFmt numFmtId="168" formatCode="0.0"/>
    <numFmt numFmtId="169" formatCode="#,##0.0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_-* #,##0.0_-;\-* #,##0.0_-;_-* &quot;-&quot;?_-;_-@_-"/>
    <numFmt numFmtId="174" formatCode="#,##0.0;\-#,##0.0"/>
    <numFmt numFmtId="175" formatCode="#,##0.000"/>
  </numFmts>
  <fonts count="44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 applyProtection="1">
      <alignment/>
      <protection/>
    </xf>
    <xf numFmtId="0" fontId="2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69" fontId="1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169" fontId="1" fillId="0" borderId="0" xfId="46" applyNumberFormat="1" applyFont="1" applyAlignment="1">
      <alignment/>
    </xf>
    <xf numFmtId="169" fontId="0" fillId="0" borderId="0" xfId="46" applyNumberFormat="1" applyFont="1" applyAlignment="1">
      <alignment/>
    </xf>
    <xf numFmtId="169" fontId="0" fillId="0" borderId="0" xfId="46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Border="1" applyAlignment="1">
      <alignment/>
    </xf>
    <xf numFmtId="3" fontId="5" fillId="0" borderId="0" xfId="46" applyNumberFormat="1" applyFont="1" applyBorder="1" applyAlignment="1">
      <alignment/>
    </xf>
    <xf numFmtId="169" fontId="5" fillId="0" borderId="0" xfId="46" applyNumberFormat="1" applyFont="1" applyBorder="1" applyAlignment="1">
      <alignment/>
    </xf>
    <xf numFmtId="169" fontId="5" fillId="0" borderId="0" xfId="46" applyNumberFormat="1" applyFont="1" applyBorder="1" applyAlignment="1" applyProtection="1">
      <alignment/>
      <protection/>
    </xf>
    <xf numFmtId="3" fontId="4" fillId="0" borderId="0" xfId="46" applyNumberFormat="1" applyFont="1" applyBorder="1" applyAlignment="1" applyProtection="1">
      <alignment/>
      <protection/>
    </xf>
    <xf numFmtId="169" fontId="4" fillId="0" borderId="0" xfId="46" applyNumberFormat="1" applyFont="1" applyBorder="1" applyAlignment="1" applyProtection="1">
      <alignment/>
      <protection/>
    </xf>
    <xf numFmtId="3" fontId="5" fillId="0" borderId="0" xfId="46" applyNumberFormat="1" applyFont="1" applyBorder="1" applyAlignment="1" applyProtection="1">
      <alignment/>
      <protection/>
    </xf>
    <xf numFmtId="3" fontId="5" fillId="0" borderId="0" xfId="60" applyNumberFormat="1" applyFont="1" quotePrefix="1">
      <alignment/>
      <protection/>
    </xf>
    <xf numFmtId="170" fontId="5" fillId="0" borderId="0" xfId="46" applyNumberFormat="1" applyFont="1" applyAlignment="1" quotePrefix="1">
      <alignment/>
    </xf>
    <xf numFmtId="3" fontId="5" fillId="0" borderId="0" xfId="51" applyNumberFormat="1" applyFont="1" quotePrefix="1">
      <alignment/>
      <protection/>
    </xf>
    <xf numFmtId="3" fontId="5" fillId="0" borderId="0" xfId="52" applyNumberFormat="1" applyFont="1" quotePrefix="1">
      <alignment/>
      <protection/>
    </xf>
    <xf numFmtId="3" fontId="5" fillId="0" borderId="0" xfId="52" applyNumberFormat="1" applyFont="1" applyBorder="1" quotePrefix="1">
      <alignment/>
      <protection/>
    </xf>
    <xf numFmtId="3" fontId="4" fillId="0" borderId="0" xfId="46" applyNumberFormat="1" applyFont="1" applyBorder="1" applyAlignment="1" applyProtection="1">
      <alignment/>
      <protection/>
    </xf>
    <xf numFmtId="169" fontId="4" fillId="0" borderId="0" xfId="46" applyNumberFormat="1" applyFont="1" applyBorder="1" applyAlignment="1" applyProtection="1">
      <alignment/>
      <protection/>
    </xf>
    <xf numFmtId="2" fontId="2" fillId="0" borderId="0" xfId="0" applyNumberFormat="1" applyFont="1" applyAlignment="1">
      <alignment/>
    </xf>
    <xf numFmtId="169" fontId="5" fillId="0" borderId="0" xfId="60" applyNumberFormat="1" applyFont="1" applyProtection="1">
      <alignment/>
      <protection/>
    </xf>
    <xf numFmtId="169" fontId="5" fillId="0" borderId="0" xfId="51" applyNumberFormat="1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1" fillId="0" borderId="0" xfId="46" applyNumberFormat="1" applyFont="1" applyBorder="1" applyAlignment="1">
      <alignment/>
    </xf>
    <xf numFmtId="169" fontId="1" fillId="0" borderId="0" xfId="46" applyNumberFormat="1" applyFont="1" applyBorder="1" applyAlignment="1">
      <alignment/>
    </xf>
    <xf numFmtId="169" fontId="5" fillId="0" borderId="0" xfId="52" applyNumberFormat="1" applyFont="1" quotePrefix="1">
      <alignment/>
      <protection/>
    </xf>
    <xf numFmtId="169" fontId="7" fillId="0" borderId="0" xfId="46" applyNumberFormat="1" applyFont="1" applyFill="1" applyBorder="1" applyAlignment="1" applyProtection="1">
      <alignment horizontal="right"/>
      <protection/>
    </xf>
    <xf numFmtId="169" fontId="7" fillId="0" borderId="0" xfId="46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9" fontId="7" fillId="0" borderId="10" xfId="46" applyNumberFormat="1" applyFont="1" applyFill="1" applyBorder="1" applyAlignment="1" applyProtection="1">
      <alignment horizontal="center" vertical="center"/>
      <protection/>
    </xf>
    <xf numFmtId="169" fontId="7" fillId="0" borderId="0" xfId="46" applyNumberFormat="1" applyFont="1" applyFill="1" applyBorder="1" applyAlignment="1" applyProtection="1">
      <alignment horizontal="center" vertical="center"/>
      <protection/>
    </xf>
    <xf numFmtId="169" fontId="7" fillId="0" borderId="11" xfId="46" applyNumberFormat="1" applyFont="1" applyFill="1" applyBorder="1" applyAlignment="1" applyProtection="1">
      <alignment horizontal="center" vertical="center"/>
      <protection/>
    </xf>
    <xf numFmtId="3" fontId="7" fillId="0" borderId="10" xfId="46" applyNumberFormat="1" applyFont="1" applyFill="1" applyBorder="1" applyAlignment="1" applyProtection="1">
      <alignment horizontal="center" vertical="center" wrapText="1"/>
      <protection/>
    </xf>
    <xf numFmtId="3" fontId="7" fillId="0" borderId="0" xfId="46" applyNumberFormat="1" applyFont="1" applyFill="1" applyBorder="1" applyAlignment="1" applyProtection="1">
      <alignment horizontal="center" vertical="center" wrapText="1"/>
      <protection/>
    </xf>
    <xf numFmtId="3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169" fontId="1" fillId="0" borderId="0" xfId="46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169" fontId="7" fillId="0" borderId="10" xfId="46" applyNumberFormat="1" applyFont="1" applyFill="1" applyBorder="1" applyAlignment="1" applyProtection="1">
      <alignment horizontal="center"/>
      <protection/>
    </xf>
    <xf numFmtId="0" fontId="43" fillId="0" borderId="0" xfId="0" applyFont="1" applyAlignment="1">
      <alignment horizontal="right"/>
    </xf>
    <xf numFmtId="169" fontId="7" fillId="0" borderId="11" xfId="46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3" fontId="5" fillId="0" borderId="10" xfId="46" applyNumberFormat="1" applyFont="1" applyBorder="1" applyAlignment="1" applyProtection="1">
      <alignment/>
      <protection/>
    </xf>
    <xf numFmtId="169" fontId="5" fillId="0" borderId="10" xfId="52" applyNumberFormat="1" applyFont="1" applyBorder="1" quotePrefix="1">
      <alignment/>
      <protection/>
    </xf>
    <xf numFmtId="169" fontId="5" fillId="0" borderId="10" xfId="46" applyNumberFormat="1" applyFont="1" applyBorder="1" applyAlignment="1" applyProtection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752475</xdr:colOff>
      <xdr:row>0</xdr:row>
      <xdr:rowOff>0</xdr:rowOff>
    </xdr:from>
    <xdr:to>
      <xdr:col>6</xdr:col>
      <xdr:colOff>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772400" y="0"/>
          <a:ext cx="2286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2190750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190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77"/>
  <sheetViews>
    <sheetView showGridLines="0" showZeros="0" tabSelected="1" zoomScaleSheetLayoutView="80" zoomScalePageLayoutView="0" workbookViewId="0" topLeftCell="A1">
      <selection activeCell="A8" sqref="A8:F8"/>
    </sheetView>
  </sheetViews>
  <sheetFormatPr defaultColWidth="11.00390625" defaultRowHeight="12.75"/>
  <cols>
    <col min="1" max="1" width="37.875" style="37" customWidth="1"/>
    <col min="2" max="2" width="13.75390625" style="10" customWidth="1"/>
    <col min="3" max="3" width="20.75390625" style="12" customWidth="1"/>
    <col min="4" max="4" width="19.75390625" style="12" customWidth="1"/>
    <col min="5" max="5" width="19.875" style="12" customWidth="1"/>
    <col min="6" max="6" width="20.00390625" style="12" customWidth="1"/>
    <col min="7" max="7" width="5.625" style="0" customWidth="1"/>
    <col min="8" max="8" width="4.125" style="0" customWidth="1"/>
    <col min="9" max="11" width="5.625" style="0" customWidth="1"/>
    <col min="12" max="12" width="16.625" style="0" customWidth="1"/>
  </cols>
  <sheetData>
    <row r="1" spans="1:12" ht="15.75" customHeight="1">
      <c r="A1" s="53"/>
      <c r="B1" s="53"/>
      <c r="C1" s="53"/>
      <c r="D1" s="53"/>
      <c r="E1" s="53"/>
      <c r="F1" s="53"/>
      <c r="L1" s="1"/>
    </row>
    <row r="2" spans="1:12" ht="15.75" customHeight="1">
      <c r="A2" s="32"/>
      <c r="B2" s="14"/>
      <c r="C2" s="14"/>
      <c r="D2" s="14"/>
      <c r="E2" s="14"/>
      <c r="F2" s="14"/>
      <c r="L2" s="1"/>
    </row>
    <row r="3" spans="1:12" ht="15.75" customHeight="1">
      <c r="A3" s="32"/>
      <c r="B3" s="14"/>
      <c r="C3" s="14"/>
      <c r="D3" s="14"/>
      <c r="E3" s="14"/>
      <c r="F3" s="14"/>
      <c r="L3" s="1"/>
    </row>
    <row r="4" spans="1:12" ht="15.75" customHeight="1">
      <c r="A4" s="32"/>
      <c r="B4" s="14"/>
      <c r="C4" s="14"/>
      <c r="D4" s="14"/>
      <c r="E4" s="14"/>
      <c r="F4" s="14"/>
      <c r="L4" s="1"/>
    </row>
    <row r="5" spans="1:12" ht="15.75" customHeight="1">
      <c r="A5" s="32"/>
      <c r="B5" s="14"/>
      <c r="C5" s="14"/>
      <c r="D5" s="14"/>
      <c r="E5" s="14"/>
      <c r="F5" s="14"/>
      <c r="L5" s="1"/>
    </row>
    <row r="6" spans="1:12" ht="17.25" customHeight="1">
      <c r="A6" s="58" t="s">
        <v>46</v>
      </c>
      <c r="B6" s="58"/>
      <c r="C6" s="58"/>
      <c r="D6" s="58"/>
      <c r="E6" s="58"/>
      <c r="F6" s="58"/>
      <c r="L6" s="1"/>
    </row>
    <row r="7" spans="1:12" ht="13.5" customHeight="1">
      <c r="A7" s="32"/>
      <c r="B7" s="14"/>
      <c r="C7" s="14"/>
      <c r="D7" s="14"/>
      <c r="E7" s="14"/>
      <c r="F7" s="14"/>
      <c r="L7" s="1"/>
    </row>
    <row r="8" spans="1:6" ht="38.25" customHeight="1">
      <c r="A8" s="55" t="s">
        <v>49</v>
      </c>
      <c r="B8" s="56"/>
      <c r="C8" s="56"/>
      <c r="D8" s="56"/>
      <c r="E8" s="56"/>
      <c r="F8" s="56"/>
    </row>
    <row r="9" spans="1:6" ht="13.5" customHeight="1">
      <c r="A9" s="38"/>
      <c r="B9" s="39"/>
      <c r="C9" s="40"/>
      <c r="D9" s="40"/>
      <c r="E9" s="54"/>
      <c r="F9" s="54"/>
    </row>
    <row r="10" spans="1:6" ht="17.25" customHeight="1">
      <c r="A10" s="44" t="s">
        <v>0</v>
      </c>
      <c r="B10" s="50" t="s">
        <v>45</v>
      </c>
      <c r="C10" s="47" t="s">
        <v>1</v>
      </c>
      <c r="D10" s="47" t="s">
        <v>2</v>
      </c>
      <c r="E10" s="57" t="s">
        <v>3</v>
      </c>
      <c r="F10" s="57"/>
    </row>
    <row r="11" spans="1:6" ht="15" customHeight="1">
      <c r="A11" s="45"/>
      <c r="B11" s="51"/>
      <c r="C11" s="48"/>
      <c r="D11" s="48"/>
      <c r="E11" s="42" t="s">
        <v>4</v>
      </c>
      <c r="F11" s="43" t="s">
        <v>5</v>
      </c>
    </row>
    <row r="12" spans="1:6" ht="15" customHeight="1">
      <c r="A12" s="46"/>
      <c r="B12" s="52"/>
      <c r="C12" s="49"/>
      <c r="D12" s="49"/>
      <c r="E12" s="59" t="s">
        <v>48</v>
      </c>
      <c r="F12" s="59"/>
    </row>
    <row r="13" spans="1:9" s="5" customFormat="1" ht="15" customHeight="1">
      <c r="A13" s="33"/>
      <c r="B13" s="16"/>
      <c r="C13" s="17"/>
      <c r="D13" s="17"/>
      <c r="E13" s="18"/>
      <c r="F13" s="18"/>
      <c r="G13" s="6"/>
      <c r="I13" s="6"/>
    </row>
    <row r="14" spans="1:9" s="5" customFormat="1" ht="15" customHeight="1">
      <c r="A14" s="34" t="s">
        <v>6</v>
      </c>
      <c r="B14" s="27">
        <f>B16+B25</f>
        <v>169833</v>
      </c>
      <c r="C14" s="28">
        <f>C16+C25</f>
        <v>11232889.87851</v>
      </c>
      <c r="D14" s="28">
        <f>D16+D25</f>
        <v>11118916.01753</v>
      </c>
      <c r="E14" s="28">
        <f>+C14*1000/B14</f>
        <v>66140.79642066029</v>
      </c>
      <c r="F14" s="28">
        <f>+D14*1000/B14</f>
        <v>65469.70269341059</v>
      </c>
      <c r="G14" s="6"/>
      <c r="H14" s="29"/>
      <c r="I14" s="6"/>
    </row>
    <row r="15" spans="1:10" s="5" customFormat="1" ht="15.75" customHeight="1">
      <c r="A15" s="33"/>
      <c r="B15" s="21"/>
      <c r="C15" s="18"/>
      <c r="D15" s="18"/>
      <c r="E15" s="18"/>
      <c r="F15" s="18"/>
      <c r="G15" s="6"/>
      <c r="I15" s="6"/>
      <c r="J15" s="6"/>
    </row>
    <row r="16" spans="1:6" s="5" customFormat="1" ht="13.5" customHeight="1">
      <c r="A16" s="34" t="s">
        <v>7</v>
      </c>
      <c r="B16" s="19">
        <f>SUM(B17:B23)</f>
        <v>48463</v>
      </c>
      <c r="C16" s="20">
        <f>SUM(C17:C23)</f>
        <v>2935184.0773300002</v>
      </c>
      <c r="D16" s="20">
        <f>SUM(D17:D23)</f>
        <v>2905265.8268199996</v>
      </c>
      <c r="E16" s="20">
        <f aca="true" t="shared" si="0" ref="E16:E21">+C16*1000/B16</f>
        <v>60565.4639071044</v>
      </c>
      <c r="F16" s="20">
        <f aca="true" t="shared" si="1" ref="F16:F21">+D16*1000/B16</f>
        <v>59948.12180054886</v>
      </c>
    </row>
    <row r="17" spans="1:9" ht="13.5" customHeight="1">
      <c r="A17" s="35" t="s">
        <v>8</v>
      </c>
      <c r="B17" s="22">
        <v>26</v>
      </c>
      <c r="C17" s="30">
        <v>1704.67824</v>
      </c>
      <c r="D17" s="30">
        <v>1687.6314800000002</v>
      </c>
      <c r="E17" s="18">
        <f t="shared" si="0"/>
        <v>65564.5476923077</v>
      </c>
      <c r="F17" s="18">
        <f t="shared" si="1"/>
        <v>64908.90307692309</v>
      </c>
      <c r="G17" s="2"/>
      <c r="I17" s="2"/>
    </row>
    <row r="18" spans="1:9" ht="13.5" customHeight="1">
      <c r="A18" s="35" t="s">
        <v>9</v>
      </c>
      <c r="B18" s="22">
        <v>12718</v>
      </c>
      <c r="C18" s="30">
        <v>822774.1996899999</v>
      </c>
      <c r="D18" s="30">
        <v>814358.1245299999</v>
      </c>
      <c r="E18" s="18">
        <f t="shared" si="0"/>
        <v>64693.678226922464</v>
      </c>
      <c r="F18" s="18">
        <f t="shared" si="1"/>
        <v>64031.93305000786</v>
      </c>
      <c r="G18" s="2"/>
      <c r="I18" s="2"/>
    </row>
    <row r="19" spans="1:9" ht="13.5" customHeight="1">
      <c r="A19" s="35" t="s">
        <v>10</v>
      </c>
      <c r="B19" s="22">
        <f>3363+6801</f>
        <v>10164</v>
      </c>
      <c r="C19" s="30">
        <v>547483.9147300001</v>
      </c>
      <c r="D19" s="30">
        <v>541839.8559300001</v>
      </c>
      <c r="E19" s="18">
        <f t="shared" si="0"/>
        <v>53865.00538469107</v>
      </c>
      <c r="F19" s="18">
        <f t="shared" si="1"/>
        <v>53309.70640791028</v>
      </c>
      <c r="G19" s="2"/>
      <c r="I19" s="2"/>
    </row>
    <row r="20" spans="1:9" ht="13.5" customHeight="1">
      <c r="A20" s="35" t="s">
        <v>11</v>
      </c>
      <c r="B20" s="22">
        <v>12238</v>
      </c>
      <c r="C20" s="30">
        <v>774971.6233399999</v>
      </c>
      <c r="D20" s="30">
        <v>767171.74762</v>
      </c>
      <c r="E20" s="18">
        <f t="shared" si="0"/>
        <v>63325.022335348905</v>
      </c>
      <c r="F20" s="18">
        <f t="shared" si="1"/>
        <v>62687.673445007356</v>
      </c>
      <c r="G20" s="2"/>
      <c r="I20" s="2"/>
    </row>
    <row r="21" spans="1:6" ht="13.5" customHeight="1">
      <c r="A21" s="35" t="s">
        <v>12</v>
      </c>
      <c r="B21" s="22">
        <v>7021</v>
      </c>
      <c r="C21" s="30">
        <v>371871.45363</v>
      </c>
      <c r="D21" s="30">
        <v>368112.51233999996</v>
      </c>
      <c r="E21" s="18">
        <f t="shared" si="0"/>
        <v>52965.59658595642</v>
      </c>
      <c r="F21" s="18">
        <f t="shared" si="1"/>
        <v>52430.211129468735</v>
      </c>
    </row>
    <row r="22" spans="1:9" s="5" customFormat="1" ht="13.5" customHeight="1">
      <c r="A22" s="33"/>
      <c r="B22" s="15"/>
      <c r="C22" s="18"/>
      <c r="D22" s="18"/>
      <c r="E22" s="18"/>
      <c r="F22" s="18"/>
      <c r="G22" s="6"/>
      <c r="I22" s="6"/>
    </row>
    <row r="23" spans="1:6" s="7" customFormat="1" ht="13.5" customHeight="1">
      <c r="A23" s="35" t="s">
        <v>13</v>
      </c>
      <c r="B23" s="24">
        <v>6296</v>
      </c>
      <c r="C23" s="31">
        <v>416378.2077</v>
      </c>
      <c r="D23" s="23">
        <v>412095.95492</v>
      </c>
      <c r="E23" s="18">
        <f>+C23*1000/B23</f>
        <v>66133.76869440915</v>
      </c>
      <c r="F23" s="18">
        <f>+D23*1000/B23</f>
        <v>65453.614186785264</v>
      </c>
    </row>
    <row r="24" spans="1:10" s="5" customFormat="1" ht="13.5" customHeight="1">
      <c r="A24" s="33"/>
      <c r="B24" s="21"/>
      <c r="C24" s="18"/>
      <c r="D24" s="18"/>
      <c r="E24" s="18"/>
      <c r="F24" s="18"/>
      <c r="G24" s="6"/>
      <c r="I24" s="6"/>
      <c r="J24" s="6"/>
    </row>
    <row r="25" spans="1:10" s="5" customFormat="1" ht="13.5" customHeight="1">
      <c r="A25" s="34" t="s">
        <v>47</v>
      </c>
      <c r="B25" s="27">
        <f>SUM(B26:B56)</f>
        <v>121370</v>
      </c>
      <c r="C25" s="28">
        <f>SUM(C26:C56)</f>
        <v>8297705.80118</v>
      </c>
      <c r="D25" s="28">
        <f>SUM(D26:D56)</f>
        <v>8213650.19071</v>
      </c>
      <c r="E25" s="28">
        <f>+C25*1000/B25</f>
        <v>68367.02480992008</v>
      </c>
      <c r="F25" s="28">
        <f>+D25*1000/B25</f>
        <v>67674.46807868501</v>
      </c>
      <c r="G25" s="6"/>
      <c r="I25" s="6"/>
      <c r="J25" s="6"/>
    </row>
    <row r="26" spans="1:10" ht="13.5" customHeight="1">
      <c r="A26" s="35" t="s">
        <v>14</v>
      </c>
      <c r="B26" s="25">
        <v>2558</v>
      </c>
      <c r="C26" s="41">
        <v>158180.33627999996</v>
      </c>
      <c r="D26" s="41">
        <v>156593.73666</v>
      </c>
      <c r="E26" s="18">
        <f aca="true" t="shared" si="2" ref="E26:E56">+C26*1000/B26</f>
        <v>61837.504409695066</v>
      </c>
      <c r="F26" s="18">
        <f aca="true" t="shared" si="3" ref="F26:F56">+D26*1000/B26</f>
        <v>61217.254362783424</v>
      </c>
      <c r="G26" s="2"/>
      <c r="I26" s="2"/>
      <c r="J26" s="2"/>
    </row>
    <row r="27" spans="1:10" ht="13.5" customHeight="1">
      <c r="A27" s="35" t="s">
        <v>15</v>
      </c>
      <c r="B27" s="25">
        <v>3068</v>
      </c>
      <c r="C27" s="41">
        <v>213546.58495</v>
      </c>
      <c r="D27" s="41">
        <v>211372.27426000003</v>
      </c>
      <c r="E27" s="18">
        <f t="shared" si="2"/>
        <v>69604.49313885267</v>
      </c>
      <c r="F27" s="18">
        <f t="shared" si="3"/>
        <v>68895.78691655802</v>
      </c>
      <c r="G27" s="2"/>
      <c r="I27" s="2"/>
      <c r="J27" s="2"/>
    </row>
    <row r="28" spans="1:10" ht="13.5" customHeight="1">
      <c r="A28" s="35" t="s">
        <v>16</v>
      </c>
      <c r="B28" s="25">
        <v>2909</v>
      </c>
      <c r="C28" s="41">
        <v>187289.55664</v>
      </c>
      <c r="D28" s="41">
        <v>185387.67836999998</v>
      </c>
      <c r="E28" s="18">
        <f t="shared" si="2"/>
        <v>64382.79705740804</v>
      </c>
      <c r="F28" s="18">
        <f t="shared" si="3"/>
        <v>63729.00597112409</v>
      </c>
      <c r="G28" s="2"/>
      <c r="I28" s="2"/>
      <c r="J28" s="2"/>
    </row>
    <row r="29" spans="1:10" ht="13.5" customHeight="1">
      <c r="A29" s="35" t="s">
        <v>17</v>
      </c>
      <c r="B29" s="25">
        <v>1812</v>
      </c>
      <c r="C29" s="41">
        <v>129664.67936999998</v>
      </c>
      <c r="D29" s="41">
        <v>128354.56010999999</v>
      </c>
      <c r="E29" s="18">
        <f t="shared" si="2"/>
        <v>71558.8738245033</v>
      </c>
      <c r="F29" s="18">
        <f t="shared" si="3"/>
        <v>70835.84995033112</v>
      </c>
      <c r="G29" s="2"/>
      <c r="I29" s="2"/>
      <c r="J29" s="2"/>
    </row>
    <row r="30" spans="1:10" ht="13.5" customHeight="1">
      <c r="A30" s="35" t="s">
        <v>18</v>
      </c>
      <c r="B30" s="25">
        <v>4148</v>
      </c>
      <c r="C30" s="41">
        <v>305063.6121</v>
      </c>
      <c r="D30" s="41">
        <v>301987.79701</v>
      </c>
      <c r="E30" s="18">
        <f t="shared" si="2"/>
        <v>73544.74737222759</v>
      </c>
      <c r="F30" s="18">
        <f t="shared" si="3"/>
        <v>72803.22975168756</v>
      </c>
      <c r="G30" s="2"/>
      <c r="I30" s="2"/>
      <c r="J30" s="2"/>
    </row>
    <row r="31" spans="1:10" ht="13.5" customHeight="1">
      <c r="A31" s="35" t="s">
        <v>19</v>
      </c>
      <c r="B31" s="25">
        <v>1477</v>
      </c>
      <c r="C31" s="41">
        <v>109219.41294999998</v>
      </c>
      <c r="D31" s="41">
        <v>108118.59753999999</v>
      </c>
      <c r="E31" s="18">
        <f t="shared" si="2"/>
        <v>73946.79278943804</v>
      </c>
      <c r="F31" s="18">
        <f t="shared" si="3"/>
        <v>73201.48784021665</v>
      </c>
      <c r="G31" s="2"/>
      <c r="I31" s="2"/>
      <c r="J31" s="2"/>
    </row>
    <row r="32" spans="1:10" ht="13.5" customHeight="1">
      <c r="A32" s="35" t="s">
        <v>20</v>
      </c>
      <c r="B32" s="25">
        <v>4405</v>
      </c>
      <c r="C32" s="41">
        <v>304029.25986</v>
      </c>
      <c r="D32" s="41">
        <v>300963.91666000005</v>
      </c>
      <c r="E32" s="18">
        <f t="shared" si="2"/>
        <v>69019.12823155505</v>
      </c>
      <c r="F32" s="18">
        <f t="shared" si="3"/>
        <v>68323.25009307606</v>
      </c>
      <c r="G32" s="2"/>
      <c r="I32" s="2"/>
      <c r="J32" s="2"/>
    </row>
    <row r="33" spans="1:10" ht="13.5" customHeight="1">
      <c r="A33" s="35" t="s">
        <v>21</v>
      </c>
      <c r="B33" s="25">
        <v>3801</v>
      </c>
      <c r="C33" s="41">
        <v>273151.35092</v>
      </c>
      <c r="D33" s="41">
        <v>270345.13764</v>
      </c>
      <c r="E33" s="18">
        <f t="shared" si="2"/>
        <v>71863.02313075507</v>
      </c>
      <c r="F33" s="18">
        <f t="shared" si="3"/>
        <v>71124.74023677979</v>
      </c>
      <c r="G33" s="2"/>
      <c r="I33" s="2"/>
      <c r="J33" s="2"/>
    </row>
    <row r="34" spans="1:10" ht="13.5" customHeight="1">
      <c r="A34" s="35" t="s">
        <v>22</v>
      </c>
      <c r="B34" s="25">
        <v>3542</v>
      </c>
      <c r="C34" s="41">
        <v>237570.71089999998</v>
      </c>
      <c r="D34" s="41">
        <v>235156.15655</v>
      </c>
      <c r="E34" s="18">
        <f t="shared" si="2"/>
        <v>67072.47625635234</v>
      </c>
      <c r="F34" s="18">
        <f t="shared" si="3"/>
        <v>66390.78389328063</v>
      </c>
      <c r="G34" s="2"/>
      <c r="I34" s="2"/>
      <c r="J34" s="2"/>
    </row>
    <row r="35" spans="1:10" ht="13.5" customHeight="1">
      <c r="A35" s="35" t="s">
        <v>23</v>
      </c>
      <c r="B35" s="25">
        <v>3912</v>
      </c>
      <c r="C35" s="41">
        <v>270205.83333999995</v>
      </c>
      <c r="D35" s="41">
        <v>267484.70992999995</v>
      </c>
      <c r="E35" s="18">
        <f t="shared" si="2"/>
        <v>69071.02079243353</v>
      </c>
      <c r="F35" s="18">
        <f t="shared" si="3"/>
        <v>68375.43709867074</v>
      </c>
      <c r="G35" s="2"/>
      <c r="I35" s="2"/>
      <c r="J35" s="2"/>
    </row>
    <row r="36" spans="1:10" ht="13.5" customHeight="1">
      <c r="A36" s="35" t="s">
        <v>24</v>
      </c>
      <c r="B36" s="25">
        <v>5897</v>
      </c>
      <c r="C36" s="41">
        <v>392398.58816000004</v>
      </c>
      <c r="D36" s="41">
        <v>388396.3535299999</v>
      </c>
      <c r="E36" s="18">
        <f t="shared" si="2"/>
        <v>66542.07023232152</v>
      </c>
      <c r="F36" s="18">
        <f t="shared" si="3"/>
        <v>65863.38028319483</v>
      </c>
      <c r="G36" s="2"/>
      <c r="I36" s="2"/>
      <c r="J36" s="2"/>
    </row>
    <row r="37" spans="1:10" ht="13.5" customHeight="1">
      <c r="A37" s="35" t="s">
        <v>25</v>
      </c>
      <c r="B37" s="25">
        <v>4428</v>
      </c>
      <c r="C37" s="41">
        <v>283091.48317</v>
      </c>
      <c r="D37" s="41">
        <v>280198.35451000003</v>
      </c>
      <c r="E37" s="18">
        <f t="shared" si="2"/>
        <v>63932.132603884376</v>
      </c>
      <c r="F37" s="18">
        <f t="shared" si="3"/>
        <v>63278.76118112016</v>
      </c>
      <c r="G37" s="2"/>
      <c r="I37" s="2"/>
      <c r="J37" s="2"/>
    </row>
    <row r="38" spans="1:10" ht="13.5" customHeight="1">
      <c r="A38" s="35" t="s">
        <v>26</v>
      </c>
      <c r="B38" s="25">
        <v>4694</v>
      </c>
      <c r="C38" s="41">
        <v>323407.82076000003</v>
      </c>
      <c r="D38" s="41">
        <v>320118.91181</v>
      </c>
      <c r="E38" s="18">
        <f t="shared" si="2"/>
        <v>68898.12968896465</v>
      </c>
      <c r="F38" s="18">
        <f t="shared" si="3"/>
        <v>68197.46736472093</v>
      </c>
      <c r="G38" s="2"/>
      <c r="I38" s="2"/>
      <c r="J38" s="2"/>
    </row>
    <row r="39" spans="1:10" ht="13.5" customHeight="1">
      <c r="A39" s="35" t="s">
        <v>27</v>
      </c>
      <c r="B39" s="25">
        <v>12045</v>
      </c>
      <c r="C39" s="41">
        <v>758200.11858</v>
      </c>
      <c r="D39" s="41">
        <v>750465.4129600001</v>
      </c>
      <c r="E39" s="18">
        <f t="shared" si="2"/>
        <v>62947.290874221675</v>
      </c>
      <c r="F39" s="18">
        <f t="shared" si="3"/>
        <v>62305.14013781653</v>
      </c>
      <c r="G39" s="2"/>
      <c r="I39" s="2"/>
      <c r="J39" s="2"/>
    </row>
    <row r="40" spans="1:10" ht="13.5" customHeight="1">
      <c r="A40" s="35" t="s">
        <v>28</v>
      </c>
      <c r="B40" s="25">
        <v>5956</v>
      </c>
      <c r="C40" s="41">
        <v>407262.57017</v>
      </c>
      <c r="D40" s="41">
        <v>403152.02476999996</v>
      </c>
      <c r="E40" s="18">
        <f t="shared" si="2"/>
        <v>68378.5376376763</v>
      </c>
      <c r="F40" s="18">
        <f t="shared" si="3"/>
        <v>67688.38562290127</v>
      </c>
      <c r="G40" s="2"/>
      <c r="I40" s="2"/>
      <c r="J40" s="2"/>
    </row>
    <row r="41" spans="1:10" ht="13.5" customHeight="1">
      <c r="A41" s="35" t="s">
        <v>29</v>
      </c>
      <c r="B41" s="25">
        <v>3218</v>
      </c>
      <c r="C41" s="41">
        <v>225489.71733</v>
      </c>
      <c r="D41" s="41">
        <v>223201.33584999997</v>
      </c>
      <c r="E41" s="18">
        <f t="shared" si="2"/>
        <v>70071.38512430081</v>
      </c>
      <c r="F41" s="18">
        <f t="shared" si="3"/>
        <v>69360.26595711621</v>
      </c>
      <c r="G41" s="2"/>
      <c r="I41" s="2"/>
      <c r="J41" s="2"/>
    </row>
    <row r="42" spans="1:10" ht="13.5" customHeight="1">
      <c r="A42" s="35" t="s">
        <v>30</v>
      </c>
      <c r="B42" s="25">
        <v>2251</v>
      </c>
      <c r="C42" s="41">
        <v>161001.00835</v>
      </c>
      <c r="D42" s="41">
        <v>159371.23109000002</v>
      </c>
      <c r="E42" s="18">
        <f t="shared" si="2"/>
        <v>71524.21517103509</v>
      </c>
      <c r="F42" s="18">
        <f t="shared" si="3"/>
        <v>70800.1915104398</v>
      </c>
      <c r="G42" s="2"/>
      <c r="I42" s="2"/>
      <c r="J42" s="2"/>
    </row>
    <row r="43" spans="1:10" ht="13.5" customHeight="1">
      <c r="A43" s="35" t="s">
        <v>31</v>
      </c>
      <c r="B43" s="25">
        <v>3076</v>
      </c>
      <c r="C43" s="41">
        <v>226818.76845000003</v>
      </c>
      <c r="D43" s="41">
        <v>224535.69875</v>
      </c>
      <c r="E43" s="18">
        <f t="shared" si="2"/>
        <v>73738.22121261379</v>
      </c>
      <c r="F43" s="18">
        <f t="shared" si="3"/>
        <v>72996.0008940182</v>
      </c>
      <c r="G43" s="2"/>
      <c r="I43" s="2"/>
      <c r="J43" s="2"/>
    </row>
    <row r="44" spans="1:10" ht="13.5" customHeight="1">
      <c r="A44" s="35" t="s">
        <v>32</v>
      </c>
      <c r="B44" s="25">
        <v>7505</v>
      </c>
      <c r="C44" s="41">
        <v>505054.5327</v>
      </c>
      <c r="D44" s="41">
        <v>499987.40506</v>
      </c>
      <c r="E44" s="18">
        <f t="shared" si="2"/>
        <v>67295.74053297802</v>
      </c>
      <c r="F44" s="18">
        <f t="shared" si="3"/>
        <v>66620.57362558294</v>
      </c>
      <c r="G44" s="2"/>
      <c r="I44" s="2"/>
      <c r="J44" s="2"/>
    </row>
    <row r="45" spans="1:10" ht="13.5" customHeight="1">
      <c r="A45" s="35" t="s">
        <v>33</v>
      </c>
      <c r="B45" s="25">
        <v>4263</v>
      </c>
      <c r="C45" s="41">
        <v>278300.64194999996</v>
      </c>
      <c r="D45" s="41">
        <v>275444.7265500001</v>
      </c>
      <c r="E45" s="18">
        <f t="shared" si="2"/>
        <v>65282.815376495426</v>
      </c>
      <c r="F45" s="18">
        <f t="shared" si="3"/>
        <v>64612.884482758636</v>
      </c>
      <c r="G45" s="2"/>
      <c r="I45" s="2"/>
      <c r="J45" s="2"/>
    </row>
    <row r="46" spans="1:10" ht="13.5" customHeight="1">
      <c r="A46" s="35" t="s">
        <v>34</v>
      </c>
      <c r="B46" s="25">
        <v>1992</v>
      </c>
      <c r="C46" s="41">
        <v>143442.23034</v>
      </c>
      <c r="D46" s="41">
        <v>141995.39711000002</v>
      </c>
      <c r="E46" s="18">
        <f t="shared" si="2"/>
        <v>72009.15177710843</v>
      </c>
      <c r="F46" s="18">
        <f t="shared" si="3"/>
        <v>71282.829874498</v>
      </c>
      <c r="G46" s="2"/>
      <c r="I46" s="2"/>
      <c r="J46" s="2"/>
    </row>
    <row r="47" spans="1:10" ht="13.5" customHeight="1">
      <c r="A47" s="35" t="s">
        <v>35</v>
      </c>
      <c r="B47" s="25">
        <v>2590</v>
      </c>
      <c r="C47" s="41">
        <v>171455.05997</v>
      </c>
      <c r="D47" s="41">
        <v>169712.10547</v>
      </c>
      <c r="E47" s="18">
        <f t="shared" si="2"/>
        <v>66198.86485328185</v>
      </c>
      <c r="F47" s="18">
        <f t="shared" si="3"/>
        <v>65525.909447876445</v>
      </c>
      <c r="G47" s="2"/>
      <c r="I47" s="2"/>
      <c r="J47" s="2"/>
    </row>
    <row r="48" spans="1:10" ht="13.5" customHeight="1">
      <c r="A48" s="35" t="s">
        <v>36</v>
      </c>
      <c r="B48" s="25">
        <v>3245</v>
      </c>
      <c r="C48" s="41">
        <v>222207.88807000002</v>
      </c>
      <c r="D48" s="41">
        <v>219969.13679999998</v>
      </c>
      <c r="E48" s="18">
        <f t="shared" si="2"/>
        <v>68477.00710939908</v>
      </c>
      <c r="F48" s="18">
        <f t="shared" si="3"/>
        <v>67787.09916795068</v>
      </c>
      <c r="G48" s="2"/>
      <c r="I48" s="2"/>
      <c r="J48" s="2"/>
    </row>
    <row r="49" spans="1:10" ht="13.5" customHeight="1">
      <c r="A49" s="35" t="s">
        <v>37</v>
      </c>
      <c r="B49" s="25">
        <v>4773</v>
      </c>
      <c r="C49" s="41">
        <v>318252.85495</v>
      </c>
      <c r="D49" s="41">
        <v>315034.70840999996</v>
      </c>
      <c r="E49" s="18">
        <f t="shared" si="2"/>
        <v>66677.74040435784</v>
      </c>
      <c r="F49" s="18">
        <f t="shared" si="3"/>
        <v>66003.50060967944</v>
      </c>
      <c r="G49" s="2"/>
      <c r="I49" s="2"/>
      <c r="J49" s="2"/>
    </row>
    <row r="50" spans="1:9" ht="13.5" customHeight="1">
      <c r="A50" s="35" t="s">
        <v>38</v>
      </c>
      <c r="B50" s="25">
        <v>3509</v>
      </c>
      <c r="C50" s="41">
        <v>260232.30782</v>
      </c>
      <c r="D50" s="41">
        <v>257594.37232</v>
      </c>
      <c r="E50" s="18">
        <f t="shared" si="2"/>
        <v>74161.3872385295</v>
      </c>
      <c r="F50" s="18">
        <f t="shared" si="3"/>
        <v>73409.62448560844</v>
      </c>
      <c r="G50" s="2"/>
      <c r="I50" s="2"/>
    </row>
    <row r="51" spans="1:10" ht="13.5" customHeight="1">
      <c r="A51" s="35" t="s">
        <v>39</v>
      </c>
      <c r="B51" s="25">
        <v>2190</v>
      </c>
      <c r="C51" s="41">
        <v>152609.42061999996</v>
      </c>
      <c r="D51" s="41">
        <v>151057.62910999995</v>
      </c>
      <c r="E51" s="18">
        <f t="shared" si="2"/>
        <v>69684.66694977168</v>
      </c>
      <c r="F51" s="18">
        <f t="shared" si="3"/>
        <v>68976.08635159815</v>
      </c>
      <c r="G51" s="2"/>
      <c r="I51" s="2"/>
      <c r="J51" s="2"/>
    </row>
    <row r="52" spans="1:10" ht="13.5" customHeight="1">
      <c r="A52" s="35" t="s">
        <v>40</v>
      </c>
      <c r="B52" s="25">
        <v>3996</v>
      </c>
      <c r="C52" s="41">
        <v>309156.14899</v>
      </c>
      <c r="D52" s="41">
        <v>306028.10181</v>
      </c>
      <c r="E52" s="18">
        <f t="shared" si="2"/>
        <v>77366.40365115115</v>
      </c>
      <c r="F52" s="18">
        <f t="shared" si="3"/>
        <v>76583.60906156157</v>
      </c>
      <c r="G52" s="2"/>
      <c r="I52" s="2"/>
      <c r="J52" s="2"/>
    </row>
    <row r="53" spans="1:10" ht="13.5" customHeight="1">
      <c r="A53" s="35" t="s">
        <v>41</v>
      </c>
      <c r="B53" s="25">
        <v>1983</v>
      </c>
      <c r="C53" s="41">
        <v>120281.33968</v>
      </c>
      <c r="D53" s="41">
        <v>119073.84479</v>
      </c>
      <c r="E53" s="18">
        <f t="shared" si="2"/>
        <v>60656.24794755421</v>
      </c>
      <c r="F53" s="18">
        <f t="shared" si="3"/>
        <v>60047.324654563796</v>
      </c>
      <c r="G53" s="2"/>
      <c r="I53" s="2"/>
      <c r="J53" s="2"/>
    </row>
    <row r="54" spans="1:10" ht="13.5" customHeight="1">
      <c r="A54" s="35" t="s">
        <v>42</v>
      </c>
      <c r="B54" s="25">
        <v>6741</v>
      </c>
      <c r="C54" s="41">
        <v>480152.88076999993</v>
      </c>
      <c r="D54" s="41">
        <v>475318.5478</v>
      </c>
      <c r="E54" s="18">
        <f t="shared" si="2"/>
        <v>71228.73175641595</v>
      </c>
      <c r="F54" s="18">
        <f t="shared" si="3"/>
        <v>70511.57807446967</v>
      </c>
      <c r="G54" s="2"/>
      <c r="I54" s="2"/>
      <c r="J54" s="2"/>
    </row>
    <row r="55" spans="1:10" ht="13.5" customHeight="1">
      <c r="A55" s="35" t="s">
        <v>43</v>
      </c>
      <c r="B55" s="26">
        <v>2824</v>
      </c>
      <c r="C55" s="41">
        <v>195562.77008999998</v>
      </c>
      <c r="D55" s="41">
        <v>193592.45847</v>
      </c>
      <c r="E55" s="18">
        <f t="shared" si="2"/>
        <v>69250.2726947592</v>
      </c>
      <c r="F55" s="18">
        <f t="shared" si="3"/>
        <v>68552.57027974504</v>
      </c>
      <c r="G55" s="4"/>
      <c r="H55" s="3"/>
      <c r="I55" s="4"/>
      <c r="J55" s="4"/>
    </row>
    <row r="56" spans="1:6" ht="13.5" customHeight="1">
      <c r="A56" s="35" t="s">
        <v>44</v>
      </c>
      <c r="B56" s="26">
        <v>2562</v>
      </c>
      <c r="C56" s="41">
        <v>175406.31295</v>
      </c>
      <c r="D56" s="41">
        <v>173637.86901</v>
      </c>
      <c r="E56" s="18">
        <f t="shared" si="2"/>
        <v>68464.60302498048</v>
      </c>
      <c r="F56" s="18">
        <f t="shared" si="3"/>
        <v>67774.34387587821</v>
      </c>
    </row>
    <row r="57" spans="1:6" ht="13.5" customHeight="1">
      <c r="A57" s="60"/>
      <c r="B57" s="61"/>
      <c r="C57" s="62"/>
      <c r="D57" s="62"/>
      <c r="E57" s="63"/>
      <c r="F57" s="63"/>
    </row>
    <row r="58" spans="1:6" ht="15.75">
      <c r="A58" s="36"/>
      <c r="B58" s="9"/>
      <c r="C58" s="11"/>
      <c r="D58" s="41"/>
      <c r="E58" s="8"/>
      <c r="F58" s="8"/>
    </row>
    <row r="59" spans="1:6" ht="12.75">
      <c r="A59" s="36"/>
      <c r="B59" s="9"/>
      <c r="C59" s="11"/>
      <c r="D59" s="11"/>
      <c r="E59" s="8"/>
      <c r="F59" s="8"/>
    </row>
    <row r="60" spans="1:6" ht="12.75">
      <c r="A60" s="36"/>
      <c r="B60" s="9"/>
      <c r="C60" s="11"/>
      <c r="D60" s="11"/>
      <c r="E60" s="8"/>
      <c r="F60" s="8"/>
    </row>
    <row r="61" spans="1:6" ht="12.75">
      <c r="A61" s="36"/>
      <c r="B61" s="9"/>
      <c r="C61" s="11"/>
      <c r="D61" s="11"/>
      <c r="E61" s="8"/>
      <c r="F61" s="8"/>
    </row>
    <row r="62" spans="1:6" ht="12.75">
      <c r="A62" s="36"/>
      <c r="B62" s="9"/>
      <c r="C62" s="11"/>
      <c r="D62" s="11"/>
      <c r="E62" s="8"/>
      <c r="F62" s="8"/>
    </row>
    <row r="63" spans="1:6" ht="12.75">
      <c r="A63" s="36"/>
      <c r="B63" s="9"/>
      <c r="C63" s="11"/>
      <c r="D63" s="11"/>
      <c r="E63" s="8"/>
      <c r="F63" s="8"/>
    </row>
    <row r="64" spans="1:6" ht="12.75">
      <c r="A64" s="36"/>
      <c r="B64" s="9"/>
      <c r="C64" s="11"/>
      <c r="D64" s="11"/>
      <c r="E64" s="8"/>
      <c r="F64" s="8"/>
    </row>
    <row r="65" spans="1:6" ht="12.75">
      <c r="A65" s="36"/>
      <c r="B65" s="9"/>
      <c r="C65" s="11"/>
      <c r="D65" s="11"/>
      <c r="E65" s="8"/>
      <c r="F65" s="8"/>
    </row>
    <row r="66" spans="1:6" ht="12.75">
      <c r="A66" s="36"/>
      <c r="B66" s="9"/>
      <c r="C66" s="11"/>
      <c r="D66" s="11"/>
      <c r="E66" s="8"/>
      <c r="F66" s="8"/>
    </row>
    <row r="67" spans="1:6" ht="12.75">
      <c r="A67" s="36"/>
      <c r="B67" s="9"/>
      <c r="C67" s="11"/>
      <c r="D67" s="11"/>
      <c r="E67" s="8"/>
      <c r="F67" s="8"/>
    </row>
    <row r="68" spans="1:6" ht="12.75">
      <c r="A68" s="36"/>
      <c r="B68" s="9"/>
      <c r="C68" s="11"/>
      <c r="D68" s="11"/>
      <c r="E68" s="8"/>
      <c r="F68" s="8"/>
    </row>
    <row r="69" spans="1:6" ht="12.75">
      <c r="A69" s="36"/>
      <c r="B69" s="9"/>
      <c r="C69" s="11"/>
      <c r="D69" s="11"/>
      <c r="E69" s="8"/>
      <c r="F69" s="8"/>
    </row>
    <row r="70" spans="1:6" ht="12.75">
      <c r="A70" s="36"/>
      <c r="B70" s="9"/>
      <c r="C70" s="11"/>
      <c r="D70" s="11"/>
      <c r="E70" s="8"/>
      <c r="F70" s="8"/>
    </row>
    <row r="71" spans="1:6" ht="12.75">
      <c r="A71" s="36"/>
      <c r="B71" s="9"/>
      <c r="C71" s="11"/>
      <c r="D71" s="11"/>
      <c r="E71" s="8"/>
      <c r="F71" s="8"/>
    </row>
    <row r="72" spans="1:6" ht="12.75">
      <c r="A72" s="36"/>
      <c r="B72" s="9"/>
      <c r="C72" s="11"/>
      <c r="D72" s="11"/>
      <c r="E72" s="8"/>
      <c r="F72" s="8"/>
    </row>
    <row r="73" spans="1:6" ht="12.75">
      <c r="A73" s="36"/>
      <c r="B73" s="9"/>
      <c r="C73" s="11"/>
      <c r="D73" s="11"/>
      <c r="E73" s="8"/>
      <c r="F73" s="8"/>
    </row>
    <row r="74" spans="5:6" ht="12">
      <c r="E74" s="13"/>
      <c r="F74" s="13"/>
    </row>
    <row r="75" spans="5:6" ht="12">
      <c r="E75" s="13"/>
      <c r="F75" s="13"/>
    </row>
    <row r="76" spans="5:6" ht="12">
      <c r="E76" s="13"/>
      <c r="F76" s="13"/>
    </row>
    <row r="77" spans="5:6" ht="12">
      <c r="E77" s="13"/>
      <c r="F77" s="13"/>
    </row>
  </sheetData>
  <sheetProtection/>
  <mergeCells count="10">
    <mergeCell ref="A10:A12"/>
    <mergeCell ref="C10:C12"/>
    <mergeCell ref="D10:D12"/>
    <mergeCell ref="B10:B12"/>
    <mergeCell ref="A1:F1"/>
    <mergeCell ref="E9:F9"/>
    <mergeCell ref="A8:F8"/>
    <mergeCell ref="E10:F10"/>
    <mergeCell ref="A6:F6"/>
    <mergeCell ref="E12:F12"/>
  </mergeCells>
  <printOptions horizontalCentered="1"/>
  <pageMargins left="0.984251968503937" right="0" top="0" bottom="0.5905511811023623" header="0" footer="0"/>
  <pageSetup fitToHeight="1" fitToWidth="1" horizontalDpi="300" verticalDpi="3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2014-04-21T16:21:14Z</cp:lastPrinted>
  <dcterms:created xsi:type="dcterms:W3CDTF">2004-01-22T15:00:06Z</dcterms:created>
  <dcterms:modified xsi:type="dcterms:W3CDTF">2014-07-07T22:37:17Z</dcterms:modified>
  <cp:category/>
  <cp:version/>
  <cp:contentType/>
  <cp:contentStatus/>
</cp:coreProperties>
</file>