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440" windowWidth="11970" windowHeight="6615" activeTab="0"/>
  </bookViews>
  <sheets>
    <sheet name="4.2_2013" sheetId="1" r:id="rId1"/>
  </sheets>
  <definedNames>
    <definedName name="_Regression_Int" localSheetId="0" hidden="1">1</definedName>
    <definedName name="A_IMPRESIÓN_IM">'4.2_2013'!$A$6:$H$39</definedName>
    <definedName name="_xlnm.Print_Area" localSheetId="0">'4.2_2013'!$A$1:$H$39</definedName>
    <definedName name="Imprimir_área_IM" localSheetId="0">'4.2_2013'!$A$6:$H$39</definedName>
  </definedNames>
  <calcPr fullCalcOnLoad="1"/>
</workbook>
</file>

<file path=xl/sharedStrings.xml><?xml version="1.0" encoding="utf-8"?>
<sst xmlns="http://schemas.openxmlformats.org/spreadsheetml/2006/main" count="37" uniqueCount="35">
  <si>
    <t xml:space="preserve">                                                                                                                                        </t>
  </si>
  <si>
    <t>I. S. S. S. T. E.</t>
  </si>
  <si>
    <t>Organismo</t>
  </si>
  <si>
    <t>Total</t>
  </si>
  <si>
    <t>Poder Judicial Federal</t>
  </si>
  <si>
    <t>Secretaría de Gobernación</t>
  </si>
  <si>
    <t>Secretaría de Hacienda y Crédito Público</t>
  </si>
  <si>
    <t>Secretaría de Economía</t>
  </si>
  <si>
    <t>Secretaría de Educación Pública</t>
  </si>
  <si>
    <t>Secretaría del Trabajo y Previsión Social</t>
  </si>
  <si>
    <t>Secretaría de la Reforma Agraria</t>
  </si>
  <si>
    <t>Gobierno del Distrito Federal</t>
  </si>
  <si>
    <t>Secretaría de Salud</t>
  </si>
  <si>
    <t>Universidad Nacional Autónoma de México</t>
  </si>
  <si>
    <t>Pensionistas y Jubilados con cargo al  I.S.S.S.T.E.</t>
  </si>
  <si>
    <t>Secretaría de Marina</t>
  </si>
  <si>
    <t>Secretaría de Agricultura, Ganadería y Desarrollo Rural, Pesca y Alimentación</t>
  </si>
  <si>
    <t>Secretaría de Desarrollo Social</t>
  </si>
  <si>
    <t>Secretaría de Turismo</t>
  </si>
  <si>
    <t>Sistema Nacional para el Desarrollo Integral de la Familia</t>
  </si>
  <si>
    <t>Sistema de Transporte Colectivo ( METRO )</t>
  </si>
  <si>
    <t>Instituto Nacional de Investigaciones Forestales y Agropecuarias</t>
  </si>
  <si>
    <t>Colegio de Bachilleres</t>
  </si>
  <si>
    <t>Colegio Nacional de Educación Profesional Técnica</t>
  </si>
  <si>
    <t>Universidad Auónoma de Chapingo</t>
  </si>
  <si>
    <t>Instituto Nacional de las Personas Adultas Mayores</t>
  </si>
  <si>
    <t>Otros Organismos</t>
  </si>
  <si>
    <t>Universidad Autónoma Metropolitana</t>
  </si>
  <si>
    <t>%</t>
  </si>
  <si>
    <t>Secretaría de Comunicaciones y Transportes</t>
  </si>
  <si>
    <t>Número de Préstamos</t>
  </si>
  <si>
    <t>Monto Autorizado</t>
  </si>
  <si>
    <t>Líquido Pagado</t>
  </si>
  <si>
    <t>Anuario Estadístico 2013</t>
  </si>
  <si>
    <t>4.2 Préstamos Ordinarios por Organismo 
(Miles de Pesos)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</si>
</sst>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#,##0.0_);\(#,##0.0\)"/>
    <numFmt numFmtId="167" formatCode="0.0_)"/>
    <numFmt numFmtId="168" formatCode="_-* #,##0.0_-;\-* #,##0.0_-;_-* &quot;-&quot;??_-;_-@_-"/>
    <numFmt numFmtId="169" formatCode="_-* #,##0_-;\-* #,##0_-;_-* &quot;-&quot;??_-;_-@_-"/>
    <numFmt numFmtId="170" formatCode="_-* #,##0.0_-;\-* #,##0.0_-;_-* &quot;-&quot;?_-;_-@_-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0.0"/>
    <numFmt numFmtId="176" formatCode="#,##0.0"/>
    <numFmt numFmtId="177" formatCode="0.00000000"/>
    <numFmt numFmtId="178" formatCode="0.0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4">
    <font>
      <sz val="10"/>
      <name val="Courier"/>
      <family val="0"/>
    </font>
    <font>
      <sz val="10"/>
      <name val="Arial"/>
      <family val="0"/>
    </font>
    <font>
      <u val="single"/>
      <sz val="6"/>
      <color indexed="12"/>
      <name val="Courier"/>
      <family val="3"/>
    </font>
    <font>
      <u val="single"/>
      <sz val="6"/>
      <color indexed="36"/>
      <name val="Courie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Font="1" applyAlignment="1">
      <alignment/>
    </xf>
    <xf numFmtId="169" fontId="4" fillId="0" borderId="0" xfId="48" applyNumberFormat="1" applyFont="1" applyBorder="1" applyAlignment="1" applyProtection="1">
      <alignment/>
      <protection/>
    </xf>
    <xf numFmtId="176" fontId="4" fillId="0" borderId="0" xfId="48" applyNumberFormat="1" applyFont="1" applyBorder="1" applyAlignment="1" applyProtection="1">
      <alignment/>
      <protection/>
    </xf>
    <xf numFmtId="169" fontId="5" fillId="0" borderId="0" xfId="48" applyNumberFormat="1" applyFont="1" applyBorder="1" applyAlignment="1" applyProtection="1">
      <alignment/>
      <protection/>
    </xf>
    <xf numFmtId="168" fontId="5" fillId="0" borderId="0" xfId="48" applyNumberFormat="1" applyFont="1" applyBorder="1" applyAlignment="1" applyProtection="1">
      <alignment/>
      <protection/>
    </xf>
    <xf numFmtId="175" fontId="5" fillId="0" borderId="0" xfId="48" applyNumberFormat="1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5" fillId="0" borderId="0" xfId="48" applyNumberFormat="1" applyFont="1" applyBorder="1" applyAlignment="1" applyProtection="1">
      <alignment/>
      <protection/>
    </xf>
    <xf numFmtId="176" fontId="5" fillId="0" borderId="0" xfId="48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6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66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43" fillId="0" borderId="0" xfId="0" applyFont="1" applyAlignment="1">
      <alignment horizontal="right"/>
    </xf>
    <xf numFmtId="168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19050</xdr:rowOff>
    </xdr:from>
    <xdr:to>
      <xdr:col>7</xdr:col>
      <xdr:colOff>0</xdr:colOff>
      <xdr:row>4</xdr:row>
      <xdr:rowOff>180975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9696450" y="19050"/>
          <a:ext cx="2209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5</xdr:row>
      <xdr:rowOff>9525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209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72"/>
  <sheetViews>
    <sheetView showGridLines="0" showZeros="0" tabSelected="1" zoomScale="86" zoomScaleNormal="86" zoomScaleSheetLayoutView="80" zoomScalePageLayoutView="0" workbookViewId="0" topLeftCell="A1">
      <selection activeCell="A8" sqref="A8:H8"/>
    </sheetView>
  </sheetViews>
  <sheetFormatPr defaultColWidth="5.625" defaultRowHeight="12.75"/>
  <cols>
    <col min="1" max="1" width="66.625" style="20" customWidth="1"/>
    <col min="2" max="2" width="15.00390625" style="2" customWidth="1"/>
    <col min="3" max="3" width="14.75390625" style="2" customWidth="1"/>
    <col min="4" max="4" width="21.125" style="2" customWidth="1"/>
    <col min="5" max="5" width="9.625" style="2" customWidth="1"/>
    <col min="6" max="6" width="20.25390625" style="2" customWidth="1"/>
    <col min="7" max="7" width="8.875" style="2" customWidth="1"/>
    <col min="8" max="8" width="1.625" style="2" hidden="1" customWidth="1"/>
    <col min="9" max="9" width="17.625" style="0" customWidth="1"/>
    <col min="10" max="10" width="14.625" style="0" customWidth="1"/>
    <col min="11" max="11" width="6.625" style="0" customWidth="1"/>
  </cols>
  <sheetData>
    <row r="1" spans="1:8" ht="15.75" customHeight="1">
      <c r="A1" s="13"/>
      <c r="B1"/>
      <c r="C1"/>
      <c r="D1"/>
      <c r="E1"/>
      <c r="F1"/>
      <c r="G1"/>
      <c r="H1"/>
    </row>
    <row r="2" spans="1:8" ht="15.75" customHeight="1">
      <c r="A2" s="13"/>
      <c r="B2"/>
      <c r="C2"/>
      <c r="D2"/>
      <c r="E2"/>
      <c r="F2"/>
      <c r="G2"/>
      <c r="H2"/>
    </row>
    <row r="3" spans="1:8" ht="15.75" customHeight="1">
      <c r="A3" s="13"/>
      <c r="B3"/>
      <c r="C3"/>
      <c r="D3"/>
      <c r="E3"/>
      <c r="F3"/>
      <c r="G3"/>
      <c r="H3"/>
    </row>
    <row r="4" spans="1:8" ht="15.75" customHeight="1">
      <c r="A4" s="13"/>
      <c r="B4"/>
      <c r="C4"/>
      <c r="D4"/>
      <c r="E4"/>
      <c r="F4"/>
      <c r="G4"/>
      <c r="H4"/>
    </row>
    <row r="5" spans="1:8" ht="15.75" customHeight="1">
      <c r="A5" s="13"/>
      <c r="B5"/>
      <c r="C5"/>
      <c r="D5"/>
      <c r="E5"/>
      <c r="F5"/>
      <c r="G5"/>
      <c r="H5"/>
    </row>
    <row r="6" spans="1:8" ht="17.25" customHeight="1">
      <c r="A6" s="32" t="s">
        <v>33</v>
      </c>
      <c r="B6" s="32"/>
      <c r="C6" s="32"/>
      <c r="D6" s="32"/>
      <c r="E6" s="32"/>
      <c r="F6" s="32"/>
      <c r="G6" s="32"/>
      <c r="H6" s="32"/>
    </row>
    <row r="7" spans="1:8" ht="13.5" customHeight="1">
      <c r="A7" s="14" t="s">
        <v>0</v>
      </c>
      <c r="B7" s="3"/>
      <c r="C7" s="3"/>
      <c r="D7" s="3"/>
      <c r="E7" s="3"/>
      <c r="F7" s="3"/>
      <c r="G7" s="3"/>
      <c r="H7" s="3"/>
    </row>
    <row r="8" spans="1:8" ht="38.25" customHeight="1">
      <c r="A8" s="30" t="s">
        <v>34</v>
      </c>
      <c r="B8" s="31"/>
      <c r="C8" s="31"/>
      <c r="D8" s="31"/>
      <c r="E8" s="31"/>
      <c r="F8" s="31"/>
      <c r="G8" s="31"/>
      <c r="H8" s="31"/>
    </row>
    <row r="9" spans="1:8" ht="13.5" customHeight="1">
      <c r="A9" s="15"/>
      <c r="B9" s="3"/>
      <c r="C9" s="3"/>
      <c r="D9" s="3"/>
      <c r="E9" s="3"/>
      <c r="F9" s="3"/>
      <c r="G9" s="3"/>
      <c r="H9" s="3"/>
    </row>
    <row r="10" spans="1:8" s="5" customFormat="1" ht="47.25" customHeight="1">
      <c r="A10" s="11" t="s">
        <v>2</v>
      </c>
      <c r="B10" s="12" t="s">
        <v>30</v>
      </c>
      <c r="C10" s="11" t="s">
        <v>28</v>
      </c>
      <c r="D10" s="12" t="s">
        <v>31</v>
      </c>
      <c r="E10" s="11" t="s">
        <v>28</v>
      </c>
      <c r="F10" s="11" t="s">
        <v>32</v>
      </c>
      <c r="G10" s="11" t="s">
        <v>28</v>
      </c>
      <c r="H10" s="4"/>
    </row>
    <row r="11" spans="1:8" s="24" customFormat="1" ht="15" customHeight="1">
      <c r="A11" s="18"/>
      <c r="B11" s="23"/>
      <c r="C11" s="23"/>
      <c r="D11" s="23"/>
      <c r="E11" s="23"/>
      <c r="F11" s="23"/>
      <c r="G11" s="23"/>
      <c r="H11" s="23"/>
    </row>
    <row r="12" spans="1:9" s="27" customFormat="1" ht="15" customHeight="1">
      <c r="A12" s="16" t="s">
        <v>3</v>
      </c>
      <c r="B12" s="6">
        <f>SUM(B14:B39)</f>
        <v>334063</v>
      </c>
      <c r="C12" s="7">
        <f>SUM(C14:C39)</f>
        <v>100.00000000000003</v>
      </c>
      <c r="D12" s="7">
        <f>SUM(D14:D39)</f>
        <v>6837886.102999998</v>
      </c>
      <c r="E12" s="7">
        <f>SUM(E14:E39)</f>
        <v>100.00000000000006</v>
      </c>
      <c r="F12" s="7">
        <f>SUM(F14:F39)</f>
        <v>6433099.44744</v>
      </c>
      <c r="G12" s="7">
        <f>SUM(G14:G39)</f>
        <v>99.99999999999999</v>
      </c>
      <c r="H12" s="25"/>
      <c r="I12" s="26"/>
    </row>
    <row r="13" spans="1:9" s="24" customFormat="1" ht="15" customHeight="1">
      <c r="A13" s="17"/>
      <c r="B13" s="8"/>
      <c r="C13" s="9"/>
      <c r="D13" s="9"/>
      <c r="E13" s="9"/>
      <c r="F13" s="9"/>
      <c r="G13" s="9"/>
      <c r="H13" s="23"/>
      <c r="I13" s="28"/>
    </row>
    <row r="14" spans="1:9" s="24" customFormat="1" ht="13.5" customHeight="1">
      <c r="A14" s="18" t="s">
        <v>4</v>
      </c>
      <c r="B14" s="21">
        <v>619</v>
      </c>
      <c r="C14" s="10">
        <f>+B14*100/B12</f>
        <v>0.18529439057902253</v>
      </c>
      <c r="D14" s="22">
        <v>12540.45</v>
      </c>
      <c r="E14" s="10">
        <f>+D14*100/D12</f>
        <v>0.1833965908630462</v>
      </c>
      <c r="F14" s="22">
        <v>12055.65462</v>
      </c>
      <c r="G14" s="10">
        <f>+F14*100/F12</f>
        <v>0.18740040813137823</v>
      </c>
      <c r="H14" s="23"/>
      <c r="I14" s="28"/>
    </row>
    <row r="15" spans="1:9" s="24" customFormat="1" ht="13.5" customHeight="1">
      <c r="A15" s="18" t="s">
        <v>5</v>
      </c>
      <c r="B15" s="21">
        <v>3507</v>
      </c>
      <c r="C15" s="10">
        <f>+B15*100/B12</f>
        <v>1.04980198345821</v>
      </c>
      <c r="D15" s="22">
        <v>62227.2</v>
      </c>
      <c r="E15" s="10">
        <f>+D15*100/D12</f>
        <v>0.9100356318116932</v>
      </c>
      <c r="F15" s="22">
        <v>59854.37151</v>
      </c>
      <c r="G15" s="10">
        <f>+F15*100/F12</f>
        <v>0.9304126572117357</v>
      </c>
      <c r="H15" s="23"/>
      <c r="I15" s="28"/>
    </row>
    <row r="16" spans="1:9" s="24" customFormat="1" ht="13.5" customHeight="1">
      <c r="A16" s="18" t="s">
        <v>6</v>
      </c>
      <c r="B16" s="21">
        <v>6025</v>
      </c>
      <c r="C16" s="10">
        <f>+B16*100/B12</f>
        <v>1.803552024618111</v>
      </c>
      <c r="D16" s="22">
        <v>113227.05</v>
      </c>
      <c r="E16" s="10">
        <f>+D16*100/D12</f>
        <v>1.6558779759482056</v>
      </c>
      <c r="F16" s="22">
        <v>108024.78124</v>
      </c>
      <c r="G16" s="10">
        <f>+F16*100/F12</f>
        <v>1.6792027252584691</v>
      </c>
      <c r="H16" s="23"/>
      <c r="I16" s="28"/>
    </row>
    <row r="17" spans="1:9" s="24" customFormat="1" ht="13.5" customHeight="1">
      <c r="A17" s="18" t="s">
        <v>29</v>
      </c>
      <c r="B17" s="21">
        <v>3337</v>
      </c>
      <c r="C17" s="10">
        <f>+B17*100/B12</f>
        <v>0.9989133786142135</v>
      </c>
      <c r="D17" s="22">
        <v>71855.75</v>
      </c>
      <c r="E17" s="10">
        <f>+D17*100/D12</f>
        <v>1.0508474244470758</v>
      </c>
      <c r="F17" s="22">
        <v>63948.44248</v>
      </c>
      <c r="G17" s="10">
        <f>+F17*100/F12</f>
        <v>0.9940533797506855</v>
      </c>
      <c r="H17" s="23"/>
      <c r="I17" s="28"/>
    </row>
    <row r="18" spans="1:9" s="24" customFormat="1" ht="13.5" customHeight="1">
      <c r="A18" s="18" t="s">
        <v>7</v>
      </c>
      <c r="B18" s="21">
        <v>737</v>
      </c>
      <c r="C18" s="10">
        <f>+B18*100/B12</f>
        <v>0.2206170692354436</v>
      </c>
      <c r="D18" s="22">
        <v>14853.65</v>
      </c>
      <c r="E18" s="10">
        <f>+D18*100/D12</f>
        <v>0.21722575919308207</v>
      </c>
      <c r="F18" s="22">
        <v>13483.350380000002</v>
      </c>
      <c r="G18" s="10">
        <f>+F18*100/F12</f>
        <v>0.20959337703640804</v>
      </c>
      <c r="H18" s="23"/>
      <c r="I18" s="28"/>
    </row>
    <row r="19" spans="1:9" s="24" customFormat="1" ht="13.5" customHeight="1">
      <c r="A19" s="18" t="s">
        <v>8</v>
      </c>
      <c r="B19" s="21">
        <v>117481</v>
      </c>
      <c r="C19" s="10">
        <f>+B19*100/B12</f>
        <v>35.167318739279715</v>
      </c>
      <c r="D19" s="22">
        <v>2319566.878</v>
      </c>
      <c r="E19" s="10">
        <f>+D19*100/D12</f>
        <v>33.92228011786175</v>
      </c>
      <c r="F19" s="22">
        <v>2211190.8851199998</v>
      </c>
      <c r="G19" s="10">
        <f>+F19*100/F12</f>
        <v>34.372092382310754</v>
      </c>
      <c r="H19" s="23"/>
      <c r="I19" s="28"/>
    </row>
    <row r="20" spans="1:9" s="24" customFormat="1" ht="13.5" customHeight="1">
      <c r="A20" s="18" t="s">
        <v>9</v>
      </c>
      <c r="B20" s="21">
        <v>820</v>
      </c>
      <c r="C20" s="10">
        <f>+B20*100/B12</f>
        <v>0.24546268218868897</v>
      </c>
      <c r="D20" s="22">
        <v>16444.55</v>
      </c>
      <c r="E20" s="10">
        <f>+D20*100/D12</f>
        <v>0.24049172145153533</v>
      </c>
      <c r="F20" s="22">
        <v>15179.765619999998</v>
      </c>
      <c r="G20" s="10">
        <f>+F20*100/F12</f>
        <v>0.2359634845384003</v>
      </c>
      <c r="H20" s="23"/>
      <c r="I20" s="28"/>
    </row>
    <row r="21" spans="1:9" s="24" customFormat="1" ht="13.5" customHeight="1">
      <c r="A21" s="18" t="s">
        <v>10</v>
      </c>
      <c r="B21" s="21">
        <v>606</v>
      </c>
      <c r="C21" s="10">
        <f>+B21*100/B12</f>
        <v>0.18140290903212866</v>
      </c>
      <c r="D21" s="22">
        <v>12924.65</v>
      </c>
      <c r="E21" s="10">
        <f>+D21*100/D12</f>
        <v>0.1890152863811163</v>
      </c>
      <c r="F21" s="22">
        <v>11645.46218</v>
      </c>
      <c r="G21" s="10">
        <f>+F21*100/F12</f>
        <v>0.181024128029518</v>
      </c>
      <c r="H21" s="23"/>
      <c r="I21" s="28"/>
    </row>
    <row r="22" spans="1:9" s="24" customFormat="1" ht="13.5" customHeight="1">
      <c r="A22" s="18" t="s">
        <v>11</v>
      </c>
      <c r="B22" s="21">
        <v>10676</v>
      </c>
      <c r="C22" s="10">
        <f>+B22*100/B12</f>
        <v>3.1958043842029795</v>
      </c>
      <c r="D22" s="22">
        <v>218624.3</v>
      </c>
      <c r="E22" s="10">
        <f>+D22*100/D12</f>
        <v>3.1972498036210717</v>
      </c>
      <c r="F22" s="22">
        <v>213411.45006</v>
      </c>
      <c r="G22" s="10">
        <f>+F22*100/F12</f>
        <v>3.3173970308344196</v>
      </c>
      <c r="H22" s="23"/>
      <c r="I22" s="28"/>
    </row>
    <row r="23" spans="1:9" s="24" customFormat="1" ht="13.5" customHeight="1">
      <c r="A23" s="18" t="s">
        <v>12</v>
      </c>
      <c r="B23" s="21">
        <v>27081</v>
      </c>
      <c r="C23" s="10">
        <f>+B23*100/B12</f>
        <v>8.106554751648641</v>
      </c>
      <c r="D23" s="22">
        <v>522046.52</v>
      </c>
      <c r="E23" s="10">
        <f>+D23*100/D12</f>
        <v>7.6346185376056726</v>
      </c>
      <c r="F23" s="22">
        <v>501367.93714999995</v>
      </c>
      <c r="G23" s="10">
        <f>+F23*100/F12</f>
        <v>7.793567334786271</v>
      </c>
      <c r="H23" s="23"/>
      <c r="I23" s="28"/>
    </row>
    <row r="24" spans="1:9" s="24" customFormat="1" ht="13.5" customHeight="1">
      <c r="A24" s="18" t="s">
        <v>1</v>
      </c>
      <c r="B24" s="21">
        <v>15966</v>
      </c>
      <c r="C24" s="10">
        <f>+B24*100/B12</f>
        <v>4.7793380290544</v>
      </c>
      <c r="D24" s="22">
        <v>321160.8</v>
      </c>
      <c r="E24" s="10">
        <f>+D24*100/D12</f>
        <v>4.696784871264477</v>
      </c>
      <c r="F24" s="22">
        <v>298994.84762</v>
      </c>
      <c r="G24" s="10">
        <f>+F24*100/F12</f>
        <v>4.647757275678096</v>
      </c>
      <c r="H24" s="23"/>
      <c r="I24" s="28"/>
    </row>
    <row r="25" spans="1:9" s="24" customFormat="1" ht="13.5" customHeight="1">
      <c r="A25" s="18" t="s">
        <v>13</v>
      </c>
      <c r="B25" s="21">
        <v>8827</v>
      </c>
      <c r="C25" s="10">
        <f>+B25*100/B12</f>
        <v>2.6423159703409236</v>
      </c>
      <c r="D25" s="22">
        <v>167874.9</v>
      </c>
      <c r="E25" s="10">
        <f>+D25*100/D12</f>
        <v>2.4550701411412503</v>
      </c>
      <c r="F25" s="22">
        <v>154313.76061000003</v>
      </c>
      <c r="G25" s="10">
        <f>+F25*100/F12</f>
        <v>2.3987466985514727</v>
      </c>
      <c r="H25" s="23"/>
      <c r="I25" s="28"/>
    </row>
    <row r="26" spans="1:9" s="24" customFormat="1" ht="13.5" customHeight="1">
      <c r="A26" s="18" t="s">
        <v>14</v>
      </c>
      <c r="B26" s="21">
        <v>74925</v>
      </c>
      <c r="C26" s="10">
        <f>+B26*100/B12</f>
        <v>22.428404223155514</v>
      </c>
      <c r="D26" s="22">
        <v>1759625.95</v>
      </c>
      <c r="E26" s="10">
        <f>+D26*100/D12</f>
        <v>25.733478497513964</v>
      </c>
      <c r="F26" s="22">
        <v>1608029.35096</v>
      </c>
      <c r="G26" s="10">
        <f>+F26*100/F12</f>
        <v>24.996183629648414</v>
      </c>
      <c r="H26" s="23"/>
      <c r="I26" s="28"/>
    </row>
    <row r="27" spans="1:9" s="24" customFormat="1" ht="13.5" customHeight="1">
      <c r="A27" s="18" t="s">
        <v>15</v>
      </c>
      <c r="B27" s="21">
        <v>105</v>
      </c>
      <c r="C27" s="10">
        <f>+B27*100/B12</f>
        <v>0.03143119710952724</v>
      </c>
      <c r="D27" s="22">
        <v>2139.85</v>
      </c>
      <c r="E27" s="10">
        <f>+D27*100/D12</f>
        <v>0.03129402812166145</v>
      </c>
      <c r="F27" s="22">
        <v>1983.22676</v>
      </c>
      <c r="G27" s="10">
        <f>+F27*100/F12</f>
        <v>0.03082847974298313</v>
      </c>
      <c r="H27" s="23"/>
      <c r="I27" s="28"/>
    </row>
    <row r="28" spans="1:9" s="24" customFormat="1" ht="13.5" customHeight="1">
      <c r="A28" s="18" t="s">
        <v>16</v>
      </c>
      <c r="B28" s="21">
        <v>2400</v>
      </c>
      <c r="C28" s="10">
        <f>+B28*100/B12</f>
        <v>0.7184273625034798</v>
      </c>
      <c r="D28" s="22">
        <v>47014.25</v>
      </c>
      <c r="E28" s="10">
        <f>+D28*100/D12</f>
        <v>0.6875553247278183</v>
      </c>
      <c r="F28" s="22">
        <v>43327.949270000005</v>
      </c>
      <c r="G28" s="10">
        <f>+F28*100/F12</f>
        <v>0.6735159253171814</v>
      </c>
      <c r="H28" s="23"/>
      <c r="I28" s="28"/>
    </row>
    <row r="29" spans="1:9" s="24" customFormat="1" ht="13.5" customHeight="1">
      <c r="A29" s="18" t="s">
        <v>17</v>
      </c>
      <c r="B29" s="21">
        <v>957</v>
      </c>
      <c r="C29" s="10">
        <f>+B29*100/B12</f>
        <v>0.2864729107982626</v>
      </c>
      <c r="D29" s="22">
        <v>19170.85</v>
      </c>
      <c r="E29" s="10">
        <f>+D29*100/D12</f>
        <v>0.2803622305377262</v>
      </c>
      <c r="F29" s="22">
        <v>17105.81641</v>
      </c>
      <c r="G29" s="10">
        <f>+F29*100/F12</f>
        <v>0.2659031863219077</v>
      </c>
      <c r="H29" s="23"/>
      <c r="I29" s="28"/>
    </row>
    <row r="30" spans="1:9" s="24" customFormat="1" ht="13.5" customHeight="1">
      <c r="A30" s="18" t="s">
        <v>18</v>
      </c>
      <c r="B30" s="21">
        <v>367</v>
      </c>
      <c r="C30" s="10">
        <f>+B30*100/B12</f>
        <v>0.10985951751615713</v>
      </c>
      <c r="D30" s="22">
        <v>7271.8</v>
      </c>
      <c r="E30" s="10">
        <f>+D30*100/D12</f>
        <v>0.10634573156767893</v>
      </c>
      <c r="F30" s="22">
        <v>6524.91661</v>
      </c>
      <c r="G30" s="10">
        <f>+F30*100/F12</f>
        <v>0.1014272616692804</v>
      </c>
      <c r="H30" s="23"/>
      <c r="I30" s="28"/>
    </row>
    <row r="31" spans="1:9" s="24" customFormat="1" ht="13.5" customHeight="1">
      <c r="A31" s="18" t="s">
        <v>19</v>
      </c>
      <c r="B31" s="21">
        <v>687</v>
      </c>
      <c r="C31" s="10">
        <f>+B31*100/B12</f>
        <v>0.2056498325166211</v>
      </c>
      <c r="D31" s="22">
        <v>13907.1</v>
      </c>
      <c r="E31" s="10">
        <f>+D31*100/D12</f>
        <v>0.2033830308155983</v>
      </c>
      <c r="F31" s="22">
        <v>13500.971619999998</v>
      </c>
      <c r="G31" s="10">
        <f>+F31*100/F12</f>
        <v>0.20986729227965845</v>
      </c>
      <c r="H31" s="23"/>
      <c r="I31" s="28"/>
    </row>
    <row r="32" spans="1:9" s="24" customFormat="1" ht="13.5" customHeight="1">
      <c r="A32" s="18" t="s">
        <v>20</v>
      </c>
      <c r="B32" s="21">
        <v>1372</v>
      </c>
      <c r="C32" s="10">
        <f>+B32*100/B12</f>
        <v>0.4107009755644893</v>
      </c>
      <c r="D32" s="22">
        <v>27266.5</v>
      </c>
      <c r="E32" s="10">
        <f>+D32*100/D12</f>
        <v>0.3987562762713658</v>
      </c>
      <c r="F32" s="22">
        <v>25649.3812</v>
      </c>
      <c r="G32" s="10">
        <f>+F32*100/F12</f>
        <v>0.3987095397725736</v>
      </c>
      <c r="H32" s="23"/>
      <c r="I32" s="28"/>
    </row>
    <row r="33" spans="1:9" s="24" customFormat="1" ht="13.5" customHeight="1">
      <c r="A33" s="18" t="s">
        <v>21</v>
      </c>
      <c r="B33" s="21">
        <v>249</v>
      </c>
      <c r="C33" s="10">
        <f>+B33*100/B12</f>
        <v>0.07453683885973604</v>
      </c>
      <c r="D33" s="22">
        <v>5162.25</v>
      </c>
      <c r="E33" s="10">
        <f>+D33*100/D12</f>
        <v>0.07549482284788506</v>
      </c>
      <c r="F33" s="22">
        <v>4961.210480000001</v>
      </c>
      <c r="G33" s="10">
        <f>+F33*100/F12</f>
        <v>0.07712006507181035</v>
      </c>
      <c r="H33" s="23"/>
      <c r="I33" s="28"/>
    </row>
    <row r="34" spans="1:9" s="24" customFormat="1" ht="13.5" customHeight="1">
      <c r="A34" s="18" t="s">
        <v>22</v>
      </c>
      <c r="B34" s="21">
        <v>867</v>
      </c>
      <c r="C34" s="10">
        <f>+B34*100/B12</f>
        <v>0.2595318847043821</v>
      </c>
      <c r="D34" s="22">
        <v>15941.8</v>
      </c>
      <c r="E34" s="10">
        <f>+D34*100/D12</f>
        <v>0.23313930299315494</v>
      </c>
      <c r="F34" s="22">
        <v>14757.61551</v>
      </c>
      <c r="G34" s="10">
        <f>+F34*100/F12</f>
        <v>0.22940132716077744</v>
      </c>
      <c r="H34" s="23"/>
      <c r="I34" s="28"/>
    </row>
    <row r="35" spans="1:9" s="24" customFormat="1" ht="13.5" customHeight="1">
      <c r="A35" s="18" t="s">
        <v>27</v>
      </c>
      <c r="B35" s="21">
        <v>897</v>
      </c>
      <c r="C35" s="10">
        <f>+B35*100/B12</f>
        <v>0.2685122267356756</v>
      </c>
      <c r="D35" s="22">
        <v>18002.5</v>
      </c>
      <c r="E35" s="10">
        <f>+D35*100/D12</f>
        <v>0.263275809640961</v>
      </c>
      <c r="F35" s="22">
        <v>16930.88418</v>
      </c>
      <c r="G35" s="10">
        <f>+F35*100/F12</f>
        <v>0.2631839336284084</v>
      </c>
      <c r="H35" s="23"/>
      <c r="I35" s="28"/>
    </row>
    <row r="36" spans="1:9" s="24" customFormat="1" ht="13.5" customHeight="1">
      <c r="A36" s="18" t="s">
        <v>23</v>
      </c>
      <c r="B36" s="21">
        <v>2979</v>
      </c>
      <c r="C36" s="10">
        <f>+B36*100/B12</f>
        <v>0.8917479637074444</v>
      </c>
      <c r="D36" s="22">
        <v>57713.9</v>
      </c>
      <c r="E36" s="10">
        <f>+D36*100/D12</f>
        <v>0.8440313150972064</v>
      </c>
      <c r="F36" s="22">
        <v>55649.71569</v>
      </c>
      <c r="G36" s="10">
        <f>+F36*100/F12</f>
        <v>0.8650529366858358</v>
      </c>
      <c r="H36" s="23"/>
      <c r="I36" s="28"/>
    </row>
    <row r="37" spans="1:9" s="24" customFormat="1" ht="13.5" customHeight="1">
      <c r="A37" s="18" t="s">
        <v>24</v>
      </c>
      <c r="B37" s="21">
        <v>442</v>
      </c>
      <c r="C37" s="10">
        <f>+B37*100/B12</f>
        <v>0.13231037259439088</v>
      </c>
      <c r="D37" s="22">
        <v>8410.4</v>
      </c>
      <c r="E37" s="10">
        <f>+D37*100/D12</f>
        <v>0.12299707648406266</v>
      </c>
      <c r="F37" s="22">
        <v>8024.04495</v>
      </c>
      <c r="G37" s="10">
        <f>+F37*100/F12</f>
        <v>0.1247306219273993</v>
      </c>
      <c r="H37" s="23"/>
      <c r="I37" s="28"/>
    </row>
    <row r="38" spans="1:9" s="24" customFormat="1" ht="13.5" customHeight="1">
      <c r="A38" s="18" t="s">
        <v>25</v>
      </c>
      <c r="B38" s="21">
        <v>139</v>
      </c>
      <c r="C38" s="10">
        <f>100*B38/B12</f>
        <v>0.04160891807832654</v>
      </c>
      <c r="D38" s="22">
        <v>2830.6</v>
      </c>
      <c r="E38" s="10">
        <f>+D38*100/D12</f>
        <v>0.04139583428799912</v>
      </c>
      <c r="F38" s="22">
        <v>2689.44347</v>
      </c>
      <c r="G38" s="10">
        <f>+F38*100/F12</f>
        <v>0.04180634066010346</v>
      </c>
      <c r="H38" s="23"/>
      <c r="I38" s="28"/>
    </row>
    <row r="39" spans="1:9" s="24" customFormat="1" ht="13.5" customHeight="1">
      <c r="A39" s="18" t="s">
        <v>26</v>
      </c>
      <c r="B39" s="21">
        <v>51995</v>
      </c>
      <c r="C39" s="10">
        <f>100*B39/B12</f>
        <v>15.564429463903515</v>
      </c>
      <c r="D39" s="22">
        <v>1000081.655</v>
      </c>
      <c r="E39" s="10">
        <f>+D39*100/D12</f>
        <v>14.62559685750297</v>
      </c>
      <c r="F39" s="22">
        <v>950494.21174</v>
      </c>
      <c r="G39" s="10">
        <f>+F39*100/F12</f>
        <v>14.775058577996047</v>
      </c>
      <c r="H39" s="23"/>
      <c r="I39" s="28"/>
    </row>
    <row r="40" spans="1:7" s="24" customFormat="1" ht="13.5" customHeight="1">
      <c r="A40" s="33"/>
      <c r="B40" s="34"/>
      <c r="C40" s="34"/>
      <c r="D40" s="34"/>
      <c r="E40" s="34"/>
      <c r="F40" s="34"/>
      <c r="G40" s="34"/>
    </row>
    <row r="41" spans="1:6" s="24" customFormat="1" ht="13.5" customHeight="1">
      <c r="A41" s="29"/>
      <c r="D41" s="28"/>
      <c r="F41" s="28"/>
    </row>
    <row r="42" s="24" customFormat="1" ht="13.5" customHeight="1">
      <c r="A42" s="29"/>
    </row>
    <row r="43" spans="1:8" ht="13.5" customHeight="1">
      <c r="A43" s="19"/>
      <c r="B43" s="1"/>
      <c r="C43" s="1"/>
      <c r="D43" s="1"/>
      <c r="E43" s="1"/>
      <c r="F43" s="1"/>
      <c r="G43" s="1"/>
      <c r="H43" s="1"/>
    </row>
    <row r="44" spans="1:8" ht="13.5" customHeight="1">
      <c r="A44" s="19"/>
      <c r="B44" s="1"/>
      <c r="C44" s="1"/>
      <c r="D44" s="1"/>
      <c r="E44" s="1"/>
      <c r="F44" s="1"/>
      <c r="G44" s="1"/>
      <c r="H44" s="1"/>
    </row>
    <row r="45" spans="1:8" ht="13.5" customHeight="1">
      <c r="A45" s="19"/>
      <c r="B45" s="1"/>
      <c r="C45" s="1"/>
      <c r="D45" s="1"/>
      <c r="E45" s="1"/>
      <c r="F45" s="1"/>
      <c r="G45" s="1"/>
      <c r="H45" s="1"/>
    </row>
    <row r="46" spans="1:8" ht="13.5" customHeight="1">
      <c r="A46" s="19"/>
      <c r="B46" s="1"/>
      <c r="C46" s="1"/>
      <c r="D46" s="1"/>
      <c r="E46" s="1"/>
      <c r="F46" s="1"/>
      <c r="G46" s="1"/>
      <c r="H46" s="1"/>
    </row>
    <row r="47" spans="1:8" ht="13.5" customHeight="1">
      <c r="A47" s="19"/>
      <c r="B47" s="1"/>
      <c r="C47" s="1"/>
      <c r="D47" s="1"/>
      <c r="E47" s="1"/>
      <c r="F47" s="1"/>
      <c r="G47" s="1"/>
      <c r="H47" s="1"/>
    </row>
    <row r="48" spans="1:8" ht="13.5" customHeight="1">
      <c r="A48" s="19"/>
      <c r="B48" s="1"/>
      <c r="C48" s="1"/>
      <c r="D48" s="1"/>
      <c r="E48" s="1"/>
      <c r="F48" s="1"/>
      <c r="G48" s="1"/>
      <c r="H48" s="1"/>
    </row>
    <row r="49" spans="1:8" ht="13.5" customHeight="1">
      <c r="A49" s="19"/>
      <c r="B49" s="1"/>
      <c r="C49" s="1"/>
      <c r="D49" s="1"/>
      <c r="E49" s="1"/>
      <c r="F49" s="1"/>
      <c r="G49" s="1"/>
      <c r="H49" s="1"/>
    </row>
    <row r="50" spans="1:8" ht="13.5" customHeight="1">
      <c r="A50" s="19"/>
      <c r="B50" s="1"/>
      <c r="C50" s="1"/>
      <c r="D50" s="1"/>
      <c r="E50" s="1"/>
      <c r="F50" s="1"/>
      <c r="G50" s="1"/>
      <c r="H50" s="1"/>
    </row>
    <row r="51" spans="1:8" ht="13.5" customHeight="1">
      <c r="A51" s="19"/>
      <c r="B51" s="1"/>
      <c r="C51" s="1"/>
      <c r="D51" s="1"/>
      <c r="E51" s="1"/>
      <c r="F51" s="1"/>
      <c r="G51" s="1"/>
      <c r="H51" s="1"/>
    </row>
    <row r="52" spans="1:8" ht="13.5" customHeight="1">
      <c r="A52" s="19"/>
      <c r="B52" s="1"/>
      <c r="C52" s="1"/>
      <c r="D52" s="1"/>
      <c r="E52" s="1"/>
      <c r="F52" s="1"/>
      <c r="G52" s="1"/>
      <c r="H52" s="1"/>
    </row>
    <row r="53" spans="1:8" ht="13.5" customHeight="1">
      <c r="A53" s="19"/>
      <c r="B53" s="1"/>
      <c r="C53" s="1"/>
      <c r="D53" s="1"/>
      <c r="E53" s="1"/>
      <c r="F53" s="1"/>
      <c r="G53" s="1"/>
      <c r="H53" s="1"/>
    </row>
    <row r="54" spans="1:8" ht="13.5" customHeight="1">
      <c r="A54" s="19"/>
      <c r="B54" s="1"/>
      <c r="C54" s="1"/>
      <c r="D54" s="1"/>
      <c r="E54" s="1"/>
      <c r="F54" s="1"/>
      <c r="G54" s="1"/>
      <c r="H54" s="1"/>
    </row>
    <row r="55" spans="1:8" ht="13.5" customHeight="1">
      <c r="A55" s="19"/>
      <c r="B55" s="1"/>
      <c r="C55" s="1"/>
      <c r="D55" s="1"/>
      <c r="E55" s="1"/>
      <c r="F55" s="1"/>
      <c r="G55" s="1"/>
      <c r="H55" s="1"/>
    </row>
    <row r="56" spans="1:8" ht="13.5" customHeight="1">
      <c r="A56" s="19"/>
      <c r="B56" s="1"/>
      <c r="C56" s="1"/>
      <c r="D56" s="1"/>
      <c r="E56" s="1"/>
      <c r="F56" s="1"/>
      <c r="G56" s="1"/>
      <c r="H56" s="1"/>
    </row>
    <row r="57" spans="1:8" ht="13.5" customHeight="1">
      <c r="A57" s="19"/>
      <c r="B57" s="1"/>
      <c r="C57" s="1"/>
      <c r="D57" s="1"/>
      <c r="E57" s="1"/>
      <c r="F57" s="1"/>
      <c r="G57" s="1"/>
      <c r="H57" s="1"/>
    </row>
    <row r="58" spans="1:8" ht="13.5" customHeight="1">
      <c r="A58" s="19"/>
      <c r="B58" s="1"/>
      <c r="C58" s="1"/>
      <c r="D58" s="1"/>
      <c r="E58" s="1"/>
      <c r="F58" s="1"/>
      <c r="G58" s="1"/>
      <c r="H58" s="1"/>
    </row>
    <row r="59" spans="1:8" ht="12.75">
      <c r="A59" s="19"/>
      <c r="B59" s="1"/>
      <c r="C59" s="1"/>
      <c r="D59" s="1"/>
      <c r="E59" s="1"/>
      <c r="F59" s="1"/>
      <c r="G59" s="1"/>
      <c r="H59" s="1"/>
    </row>
    <row r="60" spans="1:8" ht="12.75">
      <c r="A60" s="19"/>
      <c r="B60" s="1"/>
      <c r="C60" s="1"/>
      <c r="D60" s="1"/>
      <c r="E60" s="1"/>
      <c r="F60" s="1"/>
      <c r="G60" s="1"/>
      <c r="H60" s="1"/>
    </row>
    <row r="61" spans="1:8" ht="12.75">
      <c r="A61" s="19"/>
      <c r="B61" s="1"/>
      <c r="C61" s="1"/>
      <c r="D61" s="1"/>
      <c r="E61" s="1"/>
      <c r="F61" s="1"/>
      <c r="G61" s="1"/>
      <c r="H61" s="1"/>
    </row>
    <row r="62" spans="1:8" ht="12.75">
      <c r="A62" s="19"/>
      <c r="B62" s="1"/>
      <c r="C62" s="1"/>
      <c r="D62" s="1"/>
      <c r="E62" s="1"/>
      <c r="F62" s="1"/>
      <c r="G62" s="1"/>
      <c r="H62" s="1"/>
    </row>
    <row r="63" spans="1:8" ht="12.75">
      <c r="A63" s="19"/>
      <c r="B63" s="1"/>
      <c r="C63" s="1"/>
      <c r="D63" s="1"/>
      <c r="E63" s="1"/>
      <c r="F63" s="1"/>
      <c r="G63" s="1"/>
      <c r="H63" s="1"/>
    </row>
    <row r="64" spans="1:8" ht="12.75">
      <c r="A64" s="19"/>
      <c r="B64" s="1"/>
      <c r="C64" s="1"/>
      <c r="D64" s="1"/>
      <c r="E64" s="1"/>
      <c r="F64" s="1"/>
      <c r="G64" s="1"/>
      <c r="H64" s="1"/>
    </row>
    <row r="65" spans="1:8" ht="12.75">
      <c r="A65" s="19"/>
      <c r="B65" s="1"/>
      <c r="C65" s="1"/>
      <c r="D65" s="1"/>
      <c r="E65" s="1"/>
      <c r="F65" s="1"/>
      <c r="G65" s="1"/>
      <c r="H65" s="1"/>
    </row>
    <row r="66" spans="1:8" ht="12.75">
      <c r="A66" s="19"/>
      <c r="B66" s="1"/>
      <c r="C66" s="1"/>
      <c r="D66" s="1"/>
      <c r="E66" s="1"/>
      <c r="F66" s="1"/>
      <c r="G66" s="1"/>
      <c r="H66" s="1"/>
    </row>
    <row r="67" spans="1:8" ht="12.75">
      <c r="A67" s="19"/>
      <c r="B67" s="1"/>
      <c r="C67" s="1"/>
      <c r="D67" s="1"/>
      <c r="E67" s="1"/>
      <c r="F67" s="1"/>
      <c r="G67" s="1"/>
      <c r="H67" s="1"/>
    </row>
    <row r="68" spans="1:8" ht="12.75">
      <c r="A68" s="19"/>
      <c r="B68" s="1"/>
      <c r="C68" s="1"/>
      <c r="D68" s="1"/>
      <c r="E68" s="1"/>
      <c r="F68" s="1"/>
      <c r="G68" s="1"/>
      <c r="H68" s="1"/>
    </row>
    <row r="69" spans="1:8" ht="12.75">
      <c r="A69" s="19"/>
      <c r="B69" s="1"/>
      <c r="C69" s="1"/>
      <c r="D69" s="1"/>
      <c r="E69" s="1"/>
      <c r="F69" s="1"/>
      <c r="G69" s="1"/>
      <c r="H69" s="1"/>
    </row>
    <row r="70" spans="1:8" ht="12.75">
      <c r="A70" s="19"/>
      <c r="B70" s="1"/>
      <c r="C70" s="1"/>
      <c r="D70" s="1"/>
      <c r="E70" s="1"/>
      <c r="F70" s="1"/>
      <c r="G70" s="1"/>
      <c r="H70" s="1"/>
    </row>
    <row r="71" spans="1:8" ht="12.75">
      <c r="A71" s="19"/>
      <c r="B71" s="1"/>
      <c r="C71" s="1"/>
      <c r="D71" s="1"/>
      <c r="E71" s="1"/>
      <c r="F71" s="1"/>
      <c r="G71" s="1"/>
      <c r="H71" s="1"/>
    </row>
    <row r="72" spans="1:8" ht="12.75">
      <c r="A72" s="19"/>
      <c r="B72" s="1"/>
      <c r="C72" s="1"/>
      <c r="D72" s="1"/>
      <c r="E72" s="1"/>
      <c r="F72" s="1"/>
      <c r="G72" s="1"/>
      <c r="H72" s="1"/>
    </row>
  </sheetData>
  <sheetProtection/>
  <mergeCells count="2">
    <mergeCell ref="A8:H8"/>
    <mergeCell ref="A6:H6"/>
  </mergeCells>
  <printOptions horizontalCentered="1"/>
  <pageMargins left="0.3937007874015748" right="0.3937007874015748" top="0" bottom="0.5905511811023623" header="0" footer="0"/>
  <pageSetup fitToHeight="1" fitToWidth="1" horizontalDpi="300" verticalDpi="3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2014-07-07T22:23:04Z</cp:lastPrinted>
  <dcterms:created xsi:type="dcterms:W3CDTF">2004-01-22T14:59:07Z</dcterms:created>
  <dcterms:modified xsi:type="dcterms:W3CDTF">2014-07-07T22:23:07Z</dcterms:modified>
  <cp:category/>
  <cp:version/>
  <cp:contentType/>
  <cp:contentStatus/>
</cp:coreProperties>
</file>