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1800" windowWidth="15480" windowHeight="10680" activeTab="0"/>
  </bookViews>
  <sheets>
    <sheet name="2.2.9_2013" sheetId="1" r:id="rId1"/>
  </sheets>
  <definedNames>
    <definedName name="_Regression_Int" localSheetId="0" hidden="1">1</definedName>
    <definedName name="A_IMPRESIÓN_IM" localSheetId="0">#REF!</definedName>
    <definedName name="A_IMPRESIÓN_IM">#REF!</definedName>
    <definedName name="_xlnm.Print_Area" localSheetId="0">'2.2.9_2013'!$A$1:$H$45</definedName>
    <definedName name="C.CINCUENTAYCUATRO" localSheetId="0">#REF!</definedName>
    <definedName name="C.CINCUENTAYCUATRO">#REF!</definedName>
    <definedName name="CHEQUESCANCELADOS" localSheetId="0">#REF!</definedName>
    <definedName name="CHEQUESCANCELADOS">#REF!</definedName>
    <definedName name="CINC.YCUATRO" localSheetId="0">#REF!</definedName>
    <definedName name="CINC.YCUATRO">#REF!</definedName>
    <definedName name="CINCUENTAYCUATRO" localSheetId="0">#REF!</definedName>
    <definedName name="CINCUENTAYCUATRO">#REF!</definedName>
    <definedName name="CONCENTRADO" localSheetId="0">#REF!</definedName>
    <definedName name="CONCENTRADO">#REF!</definedName>
    <definedName name="Imprimir_área_IM" localSheetId="0">'2.2.9_2013'!#REF!</definedName>
    <definedName name="N.ORDINARIA" localSheetId="0">#REF!</definedName>
    <definedName name="N.ORDINARIA">#REF!</definedName>
    <definedName name="NOMINAORDINARIA" localSheetId="0">#REF!</definedName>
    <definedName name="NOMINAORDINARIA">#REF!</definedName>
    <definedName name="ORDINARIA" localSheetId="0">#REF!</definedName>
    <definedName name="ORDINARIA">#REF!</definedName>
    <definedName name="P.P.CUARTASEPT" localSheetId="0">#REF!</definedName>
    <definedName name="P.P.CUARTASEPT">#REF!</definedName>
    <definedName name="P.P.PRIM.SEPT" localSheetId="0">#REF!</definedName>
    <definedName name="P.P.PRIM.SEPT">#REF!</definedName>
    <definedName name="P.P.QUINTASEPT" localSheetId="0">#REF!</definedName>
    <definedName name="P.P.QUINTASEPT">#REF!</definedName>
    <definedName name="P.P.SEG.SEPT." localSheetId="0">#REF!</definedName>
    <definedName name="P.P.SEG.SEPT.">#REF!</definedName>
    <definedName name="P.P.TERC.SEPT." localSheetId="0">#REF!</definedName>
    <definedName name="P.P.TERC.SEPT.">#REF!</definedName>
    <definedName name="P.P.TOTALSEPT." localSheetId="0">#REF!</definedName>
    <definedName name="P.P.TOTALSEPT.">#REF!</definedName>
    <definedName name="P.PAGOS" localSheetId="0">#REF!</definedName>
    <definedName name="P.PAGOS">#REF!</definedName>
    <definedName name="P.U.CUARTASEPT" localSheetId="0">#REF!</definedName>
    <definedName name="P.U.CUARTASEPT">#REF!</definedName>
    <definedName name="P.U.PRIMSEPT" localSheetId="0">#REF!</definedName>
    <definedName name="P.U.PRIMSEPT">#REF!</definedName>
    <definedName name="P.U.QUINTASEPT" localSheetId="0">#REF!</definedName>
    <definedName name="P.U.QUINTASEPT">#REF!</definedName>
    <definedName name="P.U.SEG.SEPT" localSheetId="0">#REF!</definedName>
    <definedName name="P.U.SEG.SEPT">#REF!</definedName>
    <definedName name="P.U.TERC.SEPT" localSheetId="0">#REF!</definedName>
    <definedName name="P.U.TERC.SEPT">#REF!</definedName>
    <definedName name="P.U.TOTALSEPT" localSheetId="0">#REF!</definedName>
    <definedName name="P.U.TOTALSEPT">#REF!</definedName>
    <definedName name="P.UNICOS" localSheetId="0">#REF!</definedName>
    <definedName name="P.UNICOS">#REF!</definedName>
    <definedName name="PAGOS.P." localSheetId="0">#REF!</definedName>
    <definedName name="PAGOS.P.">#REF!</definedName>
    <definedName name="PENSIONES" localSheetId="0">#REF!</definedName>
    <definedName name="PENSIONES">#REF!</definedName>
    <definedName name="RECUPER" localSheetId="0">#REF!</definedName>
    <definedName name="RECUPER">#REF!</definedName>
    <definedName name="S" localSheetId="0">#REF!</definedName>
    <definedName name="S">#REF!</definedName>
    <definedName name="SECENTAS" localSheetId="0">#REF!</definedName>
    <definedName name="SECENTAS">#REF!</definedName>
    <definedName name="SEGUROS" localSheetId="0">#REF!</definedName>
    <definedName name="SEGUROS">#REF!</definedName>
    <definedName name="SER.MED" localSheetId="0">#REF!</definedName>
    <definedName name="SER.MED">#REF!</definedName>
    <definedName name="SETENTAYSIETECEROCUATRO" localSheetId="0">#REF!</definedName>
    <definedName name="SETENTAYSIETECEROCUATRO">#REF!</definedName>
    <definedName name="T.PARTIDA" localSheetId="0">#REF!</definedName>
    <definedName name="T.PARTIDA">#REF!</definedName>
    <definedName name="TOTALP.P." localSheetId="0">#REF!</definedName>
    <definedName name="TOTALP.P.">#REF!</definedName>
  </definedNames>
  <calcPr fullCalcOnLoad="1"/>
</workbook>
</file>

<file path=xl/sharedStrings.xml><?xml version="1.0" encoding="utf-8"?>
<sst xmlns="http://schemas.openxmlformats.org/spreadsheetml/2006/main" count="31" uniqueCount="29">
  <si>
    <t>Mes</t>
  </si>
  <si>
    <t xml:space="preserve">         Costo Mensual</t>
  </si>
  <si>
    <t>Extraordinarias 2/</t>
  </si>
  <si>
    <t>Ordinaria  1/</t>
  </si>
  <si>
    <t>Total</t>
  </si>
  <si>
    <t>Extraordinarias</t>
  </si>
  <si>
    <t>Ordinaria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</si>
  <si>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</si>
  <si>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</si>
  <si>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</si>
  <si>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</si>
  <si>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</si>
  <si>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</si>
  <si>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</si>
  <si>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</si>
  <si>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</si>
  <si>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</si>
  <si>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</si>
  <si>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</si>
  <si>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Aguinaldo</t>
  </si>
  <si>
    <t xml:space="preserve">2a. parte </t>
  </si>
  <si>
    <t xml:space="preserve">1a. parte </t>
  </si>
  <si>
    <t>Costo Acumulado</t>
  </si>
  <si>
    <t>Anuario Estadístico 2013</t>
  </si>
  <si>
    <t>Pensiones 3/ vigentes ordinarias</t>
  </si>
  <si>
    <t>2.2.9 Movimiento Mensual del Número de Pensiones por Riesgos del Trabajo Vigentes 
y Costo de la Nómina ( Segunda Parte ) 
( Miles de Pesos )</t>
  </si>
  <si>
    <t>2/ Se consideran pagos únicos como extraordinarias.</t>
  </si>
  <si>
    <t>1/ Ley Anterior.</t>
  </si>
  <si>
    <t>3/ Incluye:  Pensiones Ley Anterior, Pensiones del Régimen 10° Transitorio y Pensiones del Régimen de Cuentas Individuales.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</si>
</sst>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0_);\(#,##0.00\)"/>
    <numFmt numFmtId="166" formatCode="#,##0.0"/>
    <numFmt numFmtId="167" formatCode="#,##0.0_);\(#,##0.0\)"/>
    <numFmt numFmtId="168" formatCode="&quot;$&quot;#,##0.0"/>
    <numFmt numFmtId="169" formatCode="#,##0.000"/>
    <numFmt numFmtId="170" formatCode="#,##0.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name val="Courier"/>
      <family val="3"/>
    </font>
    <font>
      <sz val="11"/>
      <name val="Courier"/>
      <family val="3"/>
    </font>
    <font>
      <sz val="11"/>
      <name val="Soberana Sans Light"/>
      <family val="3"/>
    </font>
    <font>
      <sz val="11"/>
      <color indexed="10"/>
      <name val="Soberana Sans Light"/>
      <family val="3"/>
    </font>
    <font>
      <b/>
      <sz val="11"/>
      <name val="Soberana Sans Light"/>
      <family val="3"/>
    </font>
    <font>
      <b/>
      <sz val="14"/>
      <name val="Soberana Titular"/>
      <family val="3"/>
    </font>
    <font>
      <sz val="10"/>
      <name val="Soberana Sans Light"/>
      <family val="3"/>
    </font>
    <font>
      <sz val="12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Soberana Sans Ligh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Soberana Sans Ligh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3" fillId="0" borderId="0" xfId="52" applyFont="1">
      <alignment/>
      <protection/>
    </xf>
    <xf numFmtId="0" fontId="2" fillId="0" borderId="0" xfId="52">
      <alignment/>
      <protection/>
    </xf>
    <xf numFmtId="0" fontId="4" fillId="0" borderId="0" xfId="52" applyFont="1">
      <alignment/>
      <protection/>
    </xf>
    <xf numFmtId="0" fontId="7" fillId="0" borderId="0" xfId="52" applyFont="1">
      <alignment/>
      <protection/>
    </xf>
    <xf numFmtId="166" fontId="5" fillId="0" borderId="0" xfId="52" applyNumberFormat="1" applyFont="1" applyProtection="1">
      <alignment/>
      <protection/>
    </xf>
    <xf numFmtId="166" fontId="2" fillId="0" borderId="0" xfId="52" applyNumberFormat="1">
      <alignment/>
      <protection/>
    </xf>
    <xf numFmtId="0" fontId="8" fillId="0" borderId="0" xfId="52" applyFont="1">
      <alignment/>
      <protection/>
    </xf>
    <xf numFmtId="166" fontId="5" fillId="0" borderId="0" xfId="52" applyNumberFormat="1" applyFont="1">
      <alignment/>
      <protection/>
    </xf>
    <xf numFmtId="166" fontId="3" fillId="0" borderId="0" xfId="52" applyNumberFormat="1" applyFont="1" applyProtection="1">
      <alignment/>
      <protection/>
    </xf>
    <xf numFmtId="167" fontId="3" fillId="0" borderId="0" xfId="51" applyNumberFormat="1" applyFont="1" applyAlignment="1" applyProtection="1">
      <alignment horizontal="center"/>
      <protection/>
    </xf>
    <xf numFmtId="0" fontId="6" fillId="0" borderId="0" xfId="52" applyFont="1" applyAlignment="1" applyProtection="1">
      <alignment horizontal="right"/>
      <protection/>
    </xf>
    <xf numFmtId="166" fontId="11" fillId="0" borderId="0" xfId="52" applyNumberFormat="1" applyFont="1" applyProtection="1">
      <alignment/>
      <protection/>
    </xf>
    <xf numFmtId="0" fontId="9" fillId="0" borderId="0" xfId="52" applyFont="1">
      <alignment/>
      <protection/>
    </xf>
    <xf numFmtId="166" fontId="10" fillId="0" borderId="0" xfId="52" applyNumberFormat="1" applyFont="1" applyProtection="1">
      <alignment/>
      <protection/>
    </xf>
    <xf numFmtId="166" fontId="9" fillId="0" borderId="0" xfId="52" applyNumberFormat="1" applyFont="1" applyProtection="1">
      <alignment/>
      <protection/>
    </xf>
    <xf numFmtId="166" fontId="13" fillId="0" borderId="10" xfId="52" applyNumberFormat="1" applyFont="1" applyBorder="1" applyProtection="1">
      <alignment/>
      <protection/>
    </xf>
    <xf numFmtId="0" fontId="13" fillId="0" borderId="0" xfId="52" applyFont="1">
      <alignment/>
      <protection/>
    </xf>
    <xf numFmtId="166" fontId="13" fillId="0" borderId="0" xfId="52" applyNumberFormat="1" applyFont="1">
      <alignment/>
      <protection/>
    </xf>
    <xf numFmtId="166" fontId="13" fillId="0" borderId="0" xfId="52" applyNumberFormat="1" applyFont="1" applyProtection="1">
      <alignment/>
      <protection/>
    </xf>
    <xf numFmtId="166" fontId="9" fillId="0" borderId="0" xfId="52" applyNumberFormat="1" applyFont="1" applyAlignment="1" applyProtection="1">
      <alignment horizontal="right"/>
      <protection/>
    </xf>
    <xf numFmtId="166" fontId="9" fillId="0" borderId="0" xfId="52" applyNumberFormat="1" applyFont="1" applyAlignment="1" applyProtection="1">
      <alignment/>
      <protection/>
    </xf>
    <xf numFmtId="165" fontId="9" fillId="0" borderId="0" xfId="52" applyNumberFormat="1" applyFont="1" applyBorder="1" applyProtection="1">
      <alignment/>
      <protection/>
    </xf>
    <xf numFmtId="165" fontId="10" fillId="0" borderId="0" xfId="52" applyNumberFormat="1" applyFont="1" applyBorder="1" applyProtection="1">
      <alignment/>
      <protection/>
    </xf>
    <xf numFmtId="164" fontId="9" fillId="0" borderId="0" xfId="52" applyNumberFormat="1" applyFont="1" applyBorder="1" applyProtection="1">
      <alignment/>
      <protection/>
    </xf>
    <xf numFmtId="0" fontId="14" fillId="0" borderId="11" xfId="52" applyFont="1" applyFill="1" applyBorder="1" applyAlignment="1" applyProtection="1">
      <alignment horizontal="center" vertical="center"/>
      <protection/>
    </xf>
    <xf numFmtId="164" fontId="14" fillId="0" borderId="11" xfId="52" applyNumberFormat="1" applyFont="1" applyFill="1" applyBorder="1" applyAlignment="1" applyProtection="1">
      <alignment horizontal="center" vertical="center"/>
      <protection/>
    </xf>
    <xf numFmtId="0" fontId="6" fillId="0" borderId="0" xfId="52" applyFont="1" applyAlignment="1" applyProtection="1">
      <alignment/>
      <protection/>
    </xf>
    <xf numFmtId="0" fontId="4" fillId="0" borderId="0" xfId="52" applyFont="1" applyAlignment="1">
      <alignment/>
      <protection/>
    </xf>
    <xf numFmtId="0" fontId="3" fillId="0" borderId="0" xfId="52" applyFont="1" applyAlignment="1">
      <alignment/>
      <protection/>
    </xf>
    <xf numFmtId="49" fontId="13" fillId="0" borderId="0" xfId="52" applyNumberFormat="1" applyFont="1" applyAlignment="1">
      <alignment/>
      <protection/>
    </xf>
    <xf numFmtId="0" fontId="0" fillId="0" borderId="0" xfId="0" applyAlignment="1">
      <alignment/>
    </xf>
    <xf numFmtId="49" fontId="5" fillId="0" borderId="0" xfId="52" applyNumberFormat="1" applyFont="1" applyAlignment="1">
      <alignment/>
      <protection/>
    </xf>
    <xf numFmtId="0" fontId="2" fillId="0" borderId="0" xfId="52" applyAlignment="1">
      <alignment/>
      <protection/>
    </xf>
    <xf numFmtId="0" fontId="4" fillId="0" borderId="0" xfId="52" applyFont="1" applyAlignment="1">
      <alignment horizontal="right"/>
      <protection/>
    </xf>
    <xf numFmtId="0" fontId="3" fillId="0" borderId="0" xfId="52" applyFont="1" applyAlignment="1">
      <alignment horizontal="right"/>
      <protection/>
    </xf>
    <xf numFmtId="0" fontId="9" fillId="0" borderId="0" xfId="52" applyFont="1" applyBorder="1" applyAlignment="1">
      <alignment horizontal="right"/>
      <protection/>
    </xf>
    <xf numFmtId="3" fontId="11" fillId="0" borderId="0" xfId="52" applyNumberFormat="1" applyFont="1" applyAlignment="1" applyProtection="1">
      <alignment horizontal="right"/>
      <protection/>
    </xf>
    <xf numFmtId="167" fontId="9" fillId="0" borderId="0" xfId="52" applyNumberFormat="1" applyFont="1" applyAlignment="1" applyProtection="1">
      <alignment horizontal="right"/>
      <protection/>
    </xf>
    <xf numFmtId="167" fontId="13" fillId="0" borderId="10" xfId="52" applyNumberFormat="1" applyFont="1" applyBorder="1" applyAlignment="1" applyProtection="1">
      <alignment horizontal="right"/>
      <protection/>
    </xf>
    <xf numFmtId="49" fontId="13" fillId="0" borderId="0" xfId="52" applyNumberFormat="1" applyFont="1" applyAlignment="1">
      <alignment horizontal="right"/>
      <protection/>
    </xf>
    <xf numFmtId="0" fontId="0" fillId="0" borderId="0" xfId="0" applyAlignment="1">
      <alignment horizontal="right"/>
    </xf>
    <xf numFmtId="49" fontId="5" fillId="0" borderId="0" xfId="52" applyNumberFormat="1" applyFont="1" applyAlignment="1">
      <alignment horizontal="right"/>
      <protection/>
    </xf>
    <xf numFmtId="0" fontId="2" fillId="0" borderId="0" xfId="52" applyAlignment="1">
      <alignment horizontal="right"/>
      <protection/>
    </xf>
    <xf numFmtId="4" fontId="3" fillId="0" borderId="0" xfId="52" applyNumberFormat="1" applyFont="1" applyAlignment="1">
      <alignment/>
      <protection/>
    </xf>
    <xf numFmtId="164" fontId="9" fillId="0" borderId="0" xfId="52" applyNumberFormat="1" applyFont="1" applyBorder="1" applyAlignment="1" applyProtection="1">
      <alignment/>
      <protection/>
    </xf>
    <xf numFmtId="166" fontId="11" fillId="0" borderId="0" xfId="52" applyNumberFormat="1" applyFont="1" applyAlignment="1" applyProtection="1">
      <alignment/>
      <protection/>
    </xf>
    <xf numFmtId="166" fontId="10" fillId="0" borderId="0" xfId="52" applyNumberFormat="1" applyFont="1" applyAlignment="1" applyProtection="1">
      <alignment/>
      <protection/>
    </xf>
    <xf numFmtId="0" fontId="9" fillId="0" borderId="0" xfId="52" applyFont="1" applyAlignment="1">
      <alignment/>
      <protection/>
    </xf>
    <xf numFmtId="166" fontId="13" fillId="0" borderId="10" xfId="52" applyNumberFormat="1" applyFont="1" applyBorder="1" applyAlignment="1" applyProtection="1">
      <alignment/>
      <protection/>
    </xf>
    <xf numFmtId="166" fontId="13" fillId="0" borderId="0" xfId="52" applyNumberFormat="1" applyFont="1" applyAlignment="1">
      <alignment/>
      <protection/>
    </xf>
    <xf numFmtId="168" fontId="5" fillId="0" borderId="0" xfId="52" applyNumberFormat="1" applyFont="1" applyAlignment="1" applyProtection="1">
      <alignment/>
      <protection/>
    </xf>
    <xf numFmtId="166" fontId="3" fillId="0" borderId="0" xfId="52" applyNumberFormat="1" applyFont="1" applyAlignment="1" applyProtection="1">
      <alignment/>
      <protection/>
    </xf>
    <xf numFmtId="166" fontId="5" fillId="0" borderId="0" xfId="52" applyNumberFormat="1" applyFont="1" applyAlignment="1">
      <alignment/>
      <protection/>
    </xf>
    <xf numFmtId="0" fontId="9" fillId="0" borderId="0" xfId="52" applyFont="1" applyBorder="1" applyAlignment="1" applyProtection="1">
      <alignment/>
      <protection/>
    </xf>
    <xf numFmtId="0" fontId="11" fillId="0" borderId="0" xfId="52" applyFont="1" applyAlignment="1" applyProtection="1">
      <alignment/>
      <protection/>
    </xf>
    <xf numFmtId="0" fontId="9" fillId="0" borderId="0" xfId="52" applyFont="1" applyAlignment="1" applyProtection="1">
      <alignment/>
      <protection/>
    </xf>
    <xf numFmtId="0" fontId="9" fillId="0" borderId="11" xfId="52" applyFont="1" applyBorder="1" applyAlignment="1">
      <alignment/>
      <protection/>
    </xf>
    <xf numFmtId="3" fontId="9" fillId="0" borderId="0" xfId="52" applyNumberFormat="1" applyFont="1" applyAlignment="1" applyProtection="1">
      <alignment/>
      <protection/>
    </xf>
    <xf numFmtId="0" fontId="14" fillId="0" borderId="11" xfId="52" applyFont="1" applyFill="1" applyBorder="1" applyAlignment="1" applyProtection="1">
      <alignment horizontal="right" vertical="center"/>
      <protection/>
    </xf>
    <xf numFmtId="0" fontId="14" fillId="0" borderId="11" xfId="52" applyFont="1" applyFill="1" applyBorder="1" applyAlignment="1" applyProtection="1">
      <alignment vertical="center"/>
      <protection/>
    </xf>
    <xf numFmtId="164" fontId="14" fillId="0" borderId="10" xfId="52" applyNumberFormat="1" applyFont="1" applyFill="1" applyBorder="1" applyAlignment="1" applyProtection="1">
      <alignment horizontal="center" vertical="center"/>
      <protection/>
    </xf>
    <xf numFmtId="167" fontId="13" fillId="0" borderId="0" xfId="0" applyNumberFormat="1" applyFont="1" applyBorder="1" applyAlignment="1">
      <alignment horizontal="left"/>
    </xf>
    <xf numFmtId="0" fontId="6" fillId="0" borderId="0" xfId="52" applyFont="1" applyAlignment="1" applyProtection="1">
      <alignment horizontal="right"/>
      <protection/>
    </xf>
    <xf numFmtId="0" fontId="12" fillId="0" borderId="0" xfId="52" applyFont="1" applyAlignment="1" applyProtection="1">
      <alignment horizontal="center" wrapText="1"/>
      <protection/>
    </xf>
    <xf numFmtId="0" fontId="12" fillId="0" borderId="0" xfId="52" applyFont="1" applyAlignment="1" applyProtection="1">
      <alignment horizontal="center"/>
      <protection/>
    </xf>
    <xf numFmtId="0" fontId="48" fillId="0" borderId="0" xfId="0" applyFont="1" applyAlignment="1">
      <alignment horizontal="right"/>
    </xf>
    <xf numFmtId="0" fontId="14" fillId="0" borderId="10" xfId="52" applyFont="1" applyFill="1" applyBorder="1" applyAlignment="1" applyProtection="1">
      <alignment horizontal="center" vertical="center"/>
      <protection/>
    </xf>
    <xf numFmtId="0" fontId="14" fillId="0" borderId="11" xfId="52" applyFont="1" applyFill="1" applyBorder="1" applyAlignment="1" applyProtection="1">
      <alignment horizontal="center" vertical="center"/>
      <protection/>
    </xf>
    <xf numFmtId="0" fontId="14" fillId="0" borderId="10" xfId="52" applyFont="1" applyFill="1" applyBorder="1" applyAlignment="1" applyProtection="1">
      <alignment horizontal="center" vertical="center" wrapText="1"/>
      <protection/>
    </xf>
    <xf numFmtId="0" fontId="14" fillId="0" borderId="11" xfId="52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2 2 8 MOVIMIENTO MENSUAL DEL NUMERO DE PENSIONES RT VIGENTES" xfId="51"/>
    <cellStyle name="Normal_2 2 9 MOVIMIENTO MENSUAL DEL NUMERO DE PENSIONES RT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685800</xdr:colOff>
      <xdr:row>5</xdr:row>
      <xdr:rowOff>9525</xdr:rowOff>
    </xdr:to>
    <xdr:pic>
      <xdr:nvPicPr>
        <xdr:cNvPr id="1" name="2 Imagen" descr="Oficio ISSSTE of"/>
        <xdr:cNvPicPr preferRelativeResize="1">
          <a:picLocks noChangeAspect="1"/>
        </xdr:cNvPicPr>
      </xdr:nvPicPr>
      <xdr:blipFill>
        <a:blip r:embed="rId1"/>
        <a:srcRect l="7807" t="5580" r="58877" b="83549"/>
        <a:stretch>
          <a:fillRect/>
        </a:stretch>
      </xdr:blipFill>
      <xdr:spPr>
        <a:xfrm>
          <a:off x="0" y="0"/>
          <a:ext cx="20955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1114425</xdr:colOff>
      <xdr:row>0</xdr:row>
      <xdr:rowOff>0</xdr:rowOff>
    </xdr:from>
    <xdr:to>
      <xdr:col>8</xdr:col>
      <xdr:colOff>114300</xdr:colOff>
      <xdr:row>4</xdr:row>
      <xdr:rowOff>180975</xdr:rowOff>
    </xdr:to>
    <xdr:pic>
      <xdr:nvPicPr>
        <xdr:cNvPr id="2" name="3 Imagen" descr="Oficio ISSSTE of"/>
        <xdr:cNvPicPr preferRelativeResize="1">
          <a:picLocks noChangeAspect="1"/>
        </xdr:cNvPicPr>
      </xdr:nvPicPr>
      <xdr:blipFill>
        <a:blip r:embed="rId1"/>
        <a:srcRect l="68870" t="5580" r="6599" b="83549"/>
        <a:stretch>
          <a:fillRect/>
        </a:stretch>
      </xdr:blipFill>
      <xdr:spPr>
        <a:xfrm>
          <a:off x="7667625" y="0"/>
          <a:ext cx="24765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48"/>
  <sheetViews>
    <sheetView showGridLines="0" tabSelected="1" zoomScale="96" zoomScaleNormal="96" zoomScaleSheetLayoutView="80" zoomScalePageLayoutView="0" workbookViewId="0" topLeftCell="A1">
      <selection activeCell="D3" sqref="D3"/>
    </sheetView>
  </sheetViews>
  <sheetFormatPr defaultColWidth="13.28125" defaultRowHeight="15"/>
  <cols>
    <col min="1" max="1" width="21.140625" style="33" customWidth="1"/>
    <col min="2" max="2" width="20.140625" style="43" customWidth="1"/>
    <col min="3" max="3" width="21.00390625" style="33" customWidth="1"/>
    <col min="4" max="4" width="18.421875" style="2" customWidth="1"/>
    <col min="5" max="5" width="17.57421875" style="2" customWidth="1"/>
    <col min="6" max="6" width="19.8515625" style="33" customWidth="1"/>
    <col min="7" max="7" width="17.57421875" style="2" customWidth="1"/>
    <col min="8" max="8" width="14.7109375" style="2" customWidth="1"/>
    <col min="9" max="9" width="13.28125" style="2" customWidth="1"/>
    <col min="10" max="16384" width="13.28125" style="2" customWidth="1"/>
  </cols>
  <sheetData>
    <row r="1" spans="1:8" ht="15.75" customHeight="1">
      <c r="A1" s="63"/>
      <c r="B1" s="63"/>
      <c r="C1" s="63"/>
      <c r="D1" s="63"/>
      <c r="E1" s="63"/>
      <c r="F1" s="63"/>
      <c r="G1" s="63"/>
      <c r="H1" s="63"/>
    </row>
    <row r="2" spans="1:8" ht="15.75" customHeight="1">
      <c r="A2" s="27"/>
      <c r="B2" s="11"/>
      <c r="C2" s="27"/>
      <c r="D2" s="11"/>
      <c r="E2" s="11"/>
      <c r="F2" s="27"/>
      <c r="G2" s="11"/>
      <c r="H2" s="11"/>
    </row>
    <row r="3" spans="1:8" ht="15.75" customHeight="1">
      <c r="A3" s="27"/>
      <c r="B3" s="11"/>
      <c r="C3" s="27"/>
      <c r="D3" s="11"/>
      <c r="E3" s="11"/>
      <c r="F3" s="27"/>
      <c r="G3" s="11"/>
      <c r="H3" s="11"/>
    </row>
    <row r="4" spans="1:8" ht="15.75" customHeight="1">
      <c r="A4" s="27"/>
      <c r="B4" s="11"/>
      <c r="C4" s="27"/>
      <c r="D4" s="11"/>
      <c r="E4" s="11"/>
      <c r="F4" s="27"/>
      <c r="G4" s="11"/>
      <c r="H4" s="11"/>
    </row>
    <row r="5" spans="1:8" ht="15.75" customHeight="1">
      <c r="A5" s="27"/>
      <c r="B5" s="11"/>
      <c r="C5" s="27"/>
      <c r="D5" s="11"/>
      <c r="E5" s="11"/>
      <c r="F5" s="27"/>
      <c r="G5" s="11"/>
      <c r="H5" s="11"/>
    </row>
    <row r="6" spans="1:8" ht="17.25" customHeight="1">
      <c r="A6" s="66" t="s">
        <v>23</v>
      </c>
      <c r="B6" s="66"/>
      <c r="C6" s="66"/>
      <c r="D6" s="66"/>
      <c r="E6" s="66"/>
      <c r="F6" s="66"/>
      <c r="G6" s="66"/>
      <c r="H6" s="66"/>
    </row>
    <row r="7" spans="1:8" ht="12.75" customHeight="1">
      <c r="A7" s="28"/>
      <c r="B7" s="34"/>
      <c r="C7" s="28"/>
      <c r="D7" s="3"/>
      <c r="E7" s="3"/>
      <c r="F7" s="28"/>
      <c r="G7" s="3"/>
      <c r="H7" s="3"/>
    </row>
    <row r="8" spans="1:8" ht="57.75" customHeight="1">
      <c r="A8" s="64" t="s">
        <v>25</v>
      </c>
      <c r="B8" s="65"/>
      <c r="C8" s="65"/>
      <c r="D8" s="65"/>
      <c r="E8" s="65"/>
      <c r="F8" s="65"/>
      <c r="G8" s="65"/>
      <c r="H8" s="65"/>
    </row>
    <row r="9" spans="1:8" ht="12.75" customHeight="1">
      <c r="A9" s="29"/>
      <c r="B9" s="35"/>
      <c r="C9" s="44"/>
      <c r="D9" s="1"/>
      <c r="E9" s="1"/>
      <c r="F9" s="29"/>
      <c r="G9" s="1"/>
      <c r="H9" s="1"/>
    </row>
    <row r="10" spans="1:8" ht="23.25" customHeight="1">
      <c r="A10" s="67" t="s">
        <v>0</v>
      </c>
      <c r="B10" s="69" t="s">
        <v>24</v>
      </c>
      <c r="C10" s="61" t="s">
        <v>1</v>
      </c>
      <c r="D10" s="61"/>
      <c r="E10" s="61"/>
      <c r="F10" s="61" t="s">
        <v>22</v>
      </c>
      <c r="G10" s="61"/>
      <c r="H10" s="61"/>
    </row>
    <row r="11" spans="1:8" ht="23.25" customHeight="1">
      <c r="A11" s="68"/>
      <c r="B11" s="70"/>
      <c r="C11" s="60" t="s">
        <v>2</v>
      </c>
      <c r="D11" s="59" t="s">
        <v>3</v>
      </c>
      <c r="E11" s="26" t="s">
        <v>4</v>
      </c>
      <c r="F11" s="25" t="s">
        <v>5</v>
      </c>
      <c r="G11" s="25" t="s">
        <v>6</v>
      </c>
      <c r="H11" s="26" t="s">
        <v>4</v>
      </c>
    </row>
    <row r="12" spans="1:8" ht="15" customHeight="1">
      <c r="A12" s="54"/>
      <c r="B12" s="36"/>
      <c r="C12" s="45"/>
      <c r="D12" s="22"/>
      <c r="E12" s="23"/>
      <c r="F12" s="45"/>
      <c r="G12" s="22"/>
      <c r="H12" s="24"/>
    </row>
    <row r="13" spans="1:8" s="4" customFormat="1" ht="15" customHeight="1">
      <c r="A13" s="55" t="s">
        <v>4</v>
      </c>
      <c r="B13" s="37">
        <f>B37</f>
        <v>21355</v>
      </c>
      <c r="C13" s="46">
        <f>SUM(C14:C37)</f>
        <v>30308.699999999997</v>
      </c>
      <c r="D13" s="12">
        <f>SUM(D15:D41)</f>
        <v>911913.8</v>
      </c>
      <c r="E13" s="12">
        <f>SUM(E15:E41)</f>
        <v>942222.5000000001</v>
      </c>
      <c r="F13" s="46"/>
      <c r="G13" s="12"/>
      <c r="H13" s="12"/>
    </row>
    <row r="14" spans="1:8" ht="15" customHeight="1">
      <c r="A14" s="48"/>
      <c r="B14" s="38"/>
      <c r="C14" s="47"/>
      <c r="D14" s="14"/>
      <c r="E14" s="14"/>
      <c r="F14" s="21"/>
      <c r="G14" s="15"/>
      <c r="H14" s="15"/>
    </row>
    <row r="15" spans="1:11" ht="13.5" customHeight="1">
      <c r="A15" s="56" t="s">
        <v>7</v>
      </c>
      <c r="B15" s="58">
        <v>18887</v>
      </c>
      <c r="C15" s="21">
        <v>284</v>
      </c>
      <c r="D15" s="15">
        <v>67959.90000000001</v>
      </c>
      <c r="E15" s="15">
        <f>D15+C15</f>
        <v>68243.90000000001</v>
      </c>
      <c r="F15" s="21">
        <f>+C15</f>
        <v>284</v>
      </c>
      <c r="G15" s="15">
        <f>+D15</f>
        <v>67959.90000000001</v>
      </c>
      <c r="H15" s="20">
        <f>+E15</f>
        <v>68243.90000000001</v>
      </c>
      <c r="J15" s="10"/>
      <c r="K15" s="6"/>
    </row>
    <row r="16" spans="1:11" ht="13.5" customHeight="1">
      <c r="A16" s="48"/>
      <c r="B16" s="58"/>
      <c r="C16" s="21"/>
      <c r="D16" s="15"/>
      <c r="E16" s="15"/>
      <c r="F16" s="21"/>
      <c r="G16" s="15"/>
      <c r="H16" s="20"/>
      <c r="J16" s="10"/>
      <c r="K16" s="6"/>
    </row>
    <row r="17" spans="1:11" ht="13.5" customHeight="1">
      <c r="A17" s="56" t="s">
        <v>8</v>
      </c>
      <c r="B17" s="58">
        <v>18987</v>
      </c>
      <c r="C17" s="21">
        <v>3053.4999999999995</v>
      </c>
      <c r="D17" s="15">
        <v>70647.6</v>
      </c>
      <c r="E17" s="15">
        <f aca="true" t="shared" si="0" ref="E17:E41">D17+C17</f>
        <v>73701.1</v>
      </c>
      <c r="F17" s="21">
        <f>+F15+C17</f>
        <v>3337.4999999999995</v>
      </c>
      <c r="G17" s="15">
        <f>+G15+D17</f>
        <v>138607.5</v>
      </c>
      <c r="H17" s="20">
        <f>+H15+E17</f>
        <v>141945</v>
      </c>
      <c r="J17" s="10"/>
      <c r="K17" s="6"/>
    </row>
    <row r="18" spans="1:11" ht="13.5" customHeight="1">
      <c r="A18" s="48"/>
      <c r="B18" s="58"/>
      <c r="C18" s="21"/>
      <c r="D18" s="15"/>
      <c r="E18" s="15"/>
      <c r="F18" s="21"/>
      <c r="G18" s="15"/>
      <c r="H18" s="20"/>
      <c r="J18" s="10"/>
      <c r="K18" s="6"/>
    </row>
    <row r="19" spans="1:11" ht="13.5" customHeight="1">
      <c r="A19" s="56" t="s">
        <v>9</v>
      </c>
      <c r="B19" s="58">
        <v>19188</v>
      </c>
      <c r="C19" s="21">
        <v>2057.7</v>
      </c>
      <c r="D19" s="15">
        <v>69471.4</v>
      </c>
      <c r="E19" s="15">
        <f t="shared" si="0"/>
        <v>71529.09999999999</v>
      </c>
      <c r="F19" s="21">
        <f>+F17+C19</f>
        <v>5395.199999999999</v>
      </c>
      <c r="G19" s="15">
        <f>+G17+D19</f>
        <v>208078.9</v>
      </c>
      <c r="H19" s="20">
        <f>+H17+E19</f>
        <v>213474.09999999998</v>
      </c>
      <c r="J19" s="10"/>
      <c r="K19" s="6"/>
    </row>
    <row r="20" spans="1:11" ht="13.5" customHeight="1">
      <c r="A20" s="48"/>
      <c r="B20" s="58"/>
      <c r="C20" s="21"/>
      <c r="D20" s="15"/>
      <c r="E20" s="15"/>
      <c r="F20" s="21"/>
      <c r="G20" s="15"/>
      <c r="H20" s="20"/>
      <c r="J20" s="10"/>
      <c r="K20" s="6"/>
    </row>
    <row r="21" spans="1:11" ht="13.5" customHeight="1">
      <c r="A21" s="56" t="s">
        <v>10</v>
      </c>
      <c r="B21" s="58">
        <v>19401</v>
      </c>
      <c r="C21" s="21">
        <v>964.6999999999999</v>
      </c>
      <c r="D21" s="15">
        <v>69607.50000000001</v>
      </c>
      <c r="E21" s="15">
        <f t="shared" si="0"/>
        <v>70572.20000000001</v>
      </c>
      <c r="F21" s="21">
        <f>+F19+C21</f>
        <v>6359.899999999999</v>
      </c>
      <c r="G21" s="15">
        <f>+G19+D21</f>
        <v>277686.4</v>
      </c>
      <c r="H21" s="20">
        <f>+H19+E21</f>
        <v>284046.3</v>
      </c>
      <c r="J21" s="10"/>
      <c r="K21" s="6"/>
    </row>
    <row r="22" spans="1:11" ht="13.5" customHeight="1">
      <c r="A22" s="48"/>
      <c r="B22" s="58"/>
      <c r="C22" s="21"/>
      <c r="D22" s="15"/>
      <c r="E22" s="15"/>
      <c r="F22" s="21"/>
      <c r="G22" s="15"/>
      <c r="H22" s="20"/>
      <c r="J22" s="10"/>
      <c r="K22" s="6"/>
    </row>
    <row r="23" spans="1:11" ht="13.5" customHeight="1">
      <c r="A23" s="56" t="s">
        <v>11</v>
      </c>
      <c r="B23" s="58">
        <v>19510</v>
      </c>
      <c r="C23" s="21">
        <v>705.8</v>
      </c>
      <c r="D23" s="15">
        <v>69872.2</v>
      </c>
      <c r="E23" s="15">
        <f t="shared" si="0"/>
        <v>70578</v>
      </c>
      <c r="F23" s="21">
        <f>+F21+C23</f>
        <v>7065.699999999999</v>
      </c>
      <c r="G23" s="15">
        <f>+G21+D23</f>
        <v>347558.60000000003</v>
      </c>
      <c r="H23" s="20">
        <f>+H21+E23</f>
        <v>354624.3</v>
      </c>
      <c r="J23" s="10"/>
      <c r="K23" s="6"/>
    </row>
    <row r="24" spans="1:11" ht="13.5" customHeight="1">
      <c r="A24" s="48"/>
      <c r="B24" s="58"/>
      <c r="C24" s="21"/>
      <c r="D24" s="15"/>
      <c r="E24" s="15"/>
      <c r="F24" s="21"/>
      <c r="G24" s="15"/>
      <c r="H24" s="20"/>
      <c r="J24" s="10"/>
      <c r="K24" s="6"/>
    </row>
    <row r="25" spans="1:11" ht="13.5" customHeight="1">
      <c r="A25" s="56" t="s">
        <v>12</v>
      </c>
      <c r="B25" s="58">
        <v>19628</v>
      </c>
      <c r="C25" s="21">
        <v>2228.8999999999996</v>
      </c>
      <c r="D25" s="15">
        <v>69762.70000000001</v>
      </c>
      <c r="E25" s="15">
        <f t="shared" si="0"/>
        <v>71991.6</v>
      </c>
      <c r="F25" s="21">
        <f>+F23+C25</f>
        <v>9294.599999999999</v>
      </c>
      <c r="G25" s="15">
        <f>+G23+D25</f>
        <v>417321.30000000005</v>
      </c>
      <c r="H25" s="20">
        <f>+H23+E25</f>
        <v>426615.9</v>
      </c>
      <c r="J25" s="10"/>
      <c r="K25" s="6"/>
    </row>
    <row r="26" spans="1:11" ht="13.5" customHeight="1">
      <c r="A26" s="48"/>
      <c r="B26" s="58"/>
      <c r="C26" s="21"/>
      <c r="D26" s="15"/>
      <c r="E26" s="15"/>
      <c r="F26" s="21"/>
      <c r="G26" s="15"/>
      <c r="H26" s="20"/>
      <c r="J26" s="10"/>
      <c r="K26" s="6"/>
    </row>
    <row r="27" spans="1:11" ht="13.5" customHeight="1">
      <c r="A27" s="56" t="s">
        <v>13</v>
      </c>
      <c r="B27" s="58">
        <v>19875</v>
      </c>
      <c r="C27" s="21">
        <v>2091.7</v>
      </c>
      <c r="D27" s="15">
        <v>80675.4</v>
      </c>
      <c r="E27" s="15">
        <f t="shared" si="0"/>
        <v>82767.09999999999</v>
      </c>
      <c r="F27" s="21">
        <f>+F25+C27</f>
        <v>11386.3</v>
      </c>
      <c r="G27" s="15">
        <f>+G25+D27</f>
        <v>497996.70000000007</v>
      </c>
      <c r="H27" s="20">
        <f>+H25+E27</f>
        <v>509383</v>
      </c>
      <c r="J27" s="10"/>
      <c r="K27" s="6"/>
    </row>
    <row r="28" spans="1:11" ht="13.5" customHeight="1">
      <c r="A28" s="48"/>
      <c r="B28" s="58"/>
      <c r="C28" s="21"/>
      <c r="D28" s="15"/>
      <c r="E28" s="15"/>
      <c r="F28" s="21"/>
      <c r="G28" s="15"/>
      <c r="H28" s="20"/>
      <c r="J28" s="10"/>
      <c r="K28" s="6"/>
    </row>
    <row r="29" spans="1:11" ht="13.5" customHeight="1">
      <c r="A29" s="56" t="s">
        <v>14</v>
      </c>
      <c r="B29" s="58">
        <v>19889</v>
      </c>
      <c r="C29" s="21">
        <v>2894</v>
      </c>
      <c r="D29" s="15">
        <v>68825.3</v>
      </c>
      <c r="E29" s="15">
        <f t="shared" si="0"/>
        <v>71719.3</v>
      </c>
      <c r="F29" s="21">
        <f>+F27+C29</f>
        <v>14280.3</v>
      </c>
      <c r="G29" s="15">
        <f>+G27+D29</f>
        <v>566822.0000000001</v>
      </c>
      <c r="H29" s="20">
        <f>+H27+E29</f>
        <v>581102.3</v>
      </c>
      <c r="J29" s="10"/>
      <c r="K29" s="6"/>
    </row>
    <row r="30" spans="1:11" ht="13.5" customHeight="1">
      <c r="A30" s="48"/>
      <c r="B30" s="58"/>
      <c r="C30" s="21"/>
      <c r="D30" s="15"/>
      <c r="E30" s="15"/>
      <c r="F30" s="21"/>
      <c r="G30" s="15"/>
      <c r="H30" s="20"/>
      <c r="J30" s="10"/>
      <c r="K30" s="6"/>
    </row>
    <row r="31" spans="1:11" ht="13.5" customHeight="1">
      <c r="A31" s="56" t="s">
        <v>15</v>
      </c>
      <c r="B31" s="58">
        <v>20150</v>
      </c>
      <c r="C31" s="21">
        <v>2255.1</v>
      </c>
      <c r="D31" s="15">
        <v>68390.70000000001</v>
      </c>
      <c r="E31" s="15">
        <f t="shared" si="0"/>
        <v>70645.80000000002</v>
      </c>
      <c r="F31" s="21">
        <f>+F29+C31</f>
        <v>16535.399999999998</v>
      </c>
      <c r="G31" s="15">
        <f>+G29+D31</f>
        <v>635212.7000000002</v>
      </c>
      <c r="H31" s="20">
        <f>+H29+E31</f>
        <v>651748.1000000001</v>
      </c>
      <c r="J31" s="10"/>
      <c r="K31" s="6"/>
    </row>
    <row r="32" spans="1:11" ht="13.5" customHeight="1">
      <c r="A32" s="48"/>
      <c r="B32" s="58"/>
      <c r="C32" s="21"/>
      <c r="D32" s="15"/>
      <c r="E32" s="15"/>
      <c r="F32" s="21"/>
      <c r="G32" s="15"/>
      <c r="H32" s="20"/>
      <c r="J32" s="10"/>
      <c r="K32" s="6"/>
    </row>
    <row r="33" spans="1:11" ht="13.5" customHeight="1">
      <c r="A33" s="56" t="s">
        <v>16</v>
      </c>
      <c r="B33" s="58">
        <v>20384</v>
      </c>
      <c r="C33" s="21">
        <v>4374.5</v>
      </c>
      <c r="D33" s="15">
        <v>68833.7</v>
      </c>
      <c r="E33" s="15">
        <f t="shared" si="0"/>
        <v>73208.2</v>
      </c>
      <c r="F33" s="21">
        <f>+F31+C33</f>
        <v>20909.899999999998</v>
      </c>
      <c r="G33" s="15">
        <f>+G31+D33</f>
        <v>704046.4000000001</v>
      </c>
      <c r="H33" s="20">
        <f>+H31+E33</f>
        <v>724956.3</v>
      </c>
      <c r="J33" s="10"/>
      <c r="K33" s="6"/>
    </row>
    <row r="34" spans="1:11" ht="13.5" customHeight="1">
      <c r="A34" s="48"/>
      <c r="B34" s="58"/>
      <c r="C34" s="21"/>
      <c r="D34" s="15"/>
      <c r="E34" s="15"/>
      <c r="F34" s="21"/>
      <c r="G34" s="15"/>
      <c r="H34" s="20"/>
      <c r="J34" s="10"/>
      <c r="K34" s="6"/>
    </row>
    <row r="35" spans="1:11" ht="13.5" customHeight="1">
      <c r="A35" s="56" t="s">
        <v>17</v>
      </c>
      <c r="B35" s="58">
        <v>20809</v>
      </c>
      <c r="C35" s="21">
        <v>5498.599999999999</v>
      </c>
      <c r="D35" s="15">
        <v>69045.20000000001</v>
      </c>
      <c r="E35" s="15">
        <f t="shared" si="0"/>
        <v>74543.80000000002</v>
      </c>
      <c r="F35" s="21">
        <f>+F33+C35</f>
        <v>26408.499999999996</v>
      </c>
      <c r="G35" s="15">
        <f>+G33+D35</f>
        <v>773091.6000000001</v>
      </c>
      <c r="H35" s="20">
        <f>+H33+E35</f>
        <v>799500.1000000001</v>
      </c>
      <c r="J35" s="10"/>
      <c r="K35" s="6"/>
    </row>
    <row r="36" spans="1:11" ht="13.5" customHeight="1">
      <c r="A36" s="48"/>
      <c r="B36" s="58"/>
      <c r="C36" s="21"/>
      <c r="D36" s="15"/>
      <c r="E36" s="15"/>
      <c r="F36" s="21"/>
      <c r="G36" s="15"/>
      <c r="H36" s="20"/>
      <c r="J36" s="10"/>
      <c r="K36" s="6"/>
    </row>
    <row r="37" spans="1:11" ht="13.5" customHeight="1">
      <c r="A37" s="56" t="s">
        <v>18</v>
      </c>
      <c r="B37" s="58">
        <v>21355</v>
      </c>
      <c r="C37" s="21">
        <v>3900.2</v>
      </c>
      <c r="D37" s="15">
        <v>69432.20000000001</v>
      </c>
      <c r="E37" s="15">
        <f t="shared" si="0"/>
        <v>73332.40000000001</v>
      </c>
      <c r="F37" s="21">
        <f>+F35+C37</f>
        <v>30308.699999999997</v>
      </c>
      <c r="G37" s="15">
        <f>+G35+D37</f>
        <v>842523.8</v>
      </c>
      <c r="H37" s="20">
        <f>+H35+E37</f>
        <v>872832.5000000001</v>
      </c>
      <c r="J37" s="10"/>
      <c r="K37" s="6"/>
    </row>
    <row r="38" spans="1:11" ht="13.5" customHeight="1">
      <c r="A38" s="56"/>
      <c r="B38" s="58"/>
      <c r="C38" s="21"/>
      <c r="D38" s="15"/>
      <c r="E38" s="15"/>
      <c r="F38" s="21"/>
      <c r="G38" s="15"/>
      <c r="H38" s="20"/>
      <c r="J38" s="10"/>
      <c r="K38" s="6"/>
    </row>
    <row r="39" spans="1:11" ht="13.5" customHeight="1">
      <c r="A39" s="56" t="s">
        <v>19</v>
      </c>
      <c r="B39" s="58"/>
      <c r="C39" s="21"/>
      <c r="D39" s="15"/>
      <c r="E39" s="15"/>
      <c r="F39" s="21"/>
      <c r="G39" s="15"/>
      <c r="H39" s="20"/>
      <c r="J39" s="10"/>
      <c r="K39" s="6"/>
    </row>
    <row r="40" spans="1:11" ht="13.5" customHeight="1">
      <c r="A40" s="56" t="s">
        <v>20</v>
      </c>
      <c r="B40" s="58">
        <v>7898</v>
      </c>
      <c r="C40" s="21">
        <v>0</v>
      </c>
      <c r="D40" s="21">
        <v>34288.6</v>
      </c>
      <c r="E40" s="15">
        <f t="shared" si="0"/>
        <v>34288.6</v>
      </c>
      <c r="F40" s="21">
        <v>0</v>
      </c>
      <c r="G40" s="15">
        <f>+G37+E40</f>
        <v>876812.4</v>
      </c>
      <c r="H40" s="20">
        <f>+H37+E40</f>
        <v>907121.1000000001</v>
      </c>
      <c r="J40" s="10"/>
      <c r="K40" s="6"/>
    </row>
    <row r="41" spans="1:11" ht="13.5" customHeight="1">
      <c r="A41" s="56" t="s">
        <v>21</v>
      </c>
      <c r="B41" s="58">
        <v>7763</v>
      </c>
      <c r="C41" s="21">
        <v>0</v>
      </c>
      <c r="D41" s="21">
        <v>35101.4</v>
      </c>
      <c r="E41" s="15">
        <f t="shared" si="0"/>
        <v>35101.4</v>
      </c>
      <c r="F41" s="21">
        <v>0</v>
      </c>
      <c r="G41" s="15">
        <f>+G40+E41</f>
        <v>911913.8</v>
      </c>
      <c r="H41" s="20">
        <f>+H40+E41</f>
        <v>942222.5000000001</v>
      </c>
      <c r="J41" s="10"/>
      <c r="K41" s="6"/>
    </row>
    <row r="42" spans="1:8" ht="13.5" customHeight="1">
      <c r="A42" s="57"/>
      <c r="B42" s="58"/>
      <c r="C42" s="48"/>
      <c r="D42" s="13"/>
      <c r="E42" s="13"/>
      <c r="F42" s="48"/>
      <c r="G42" s="13"/>
      <c r="H42" s="13"/>
    </row>
    <row r="43" spans="1:11" ht="12" customHeight="1">
      <c r="A43" s="30" t="s">
        <v>27</v>
      </c>
      <c r="B43" s="39"/>
      <c r="C43" s="49"/>
      <c r="D43" s="16"/>
      <c r="E43" s="16"/>
      <c r="F43" s="49"/>
      <c r="G43" s="16"/>
      <c r="H43" s="16"/>
      <c r="I43" s="17"/>
      <c r="J43" s="17"/>
      <c r="K43" s="17"/>
    </row>
    <row r="44" spans="1:11" ht="13.5" customHeight="1">
      <c r="A44" s="30" t="s">
        <v>26</v>
      </c>
      <c r="B44" s="40"/>
      <c r="C44" s="50"/>
      <c r="D44" s="18"/>
      <c r="E44" s="18"/>
      <c r="F44" s="50"/>
      <c r="G44" s="19"/>
      <c r="H44" s="19"/>
      <c r="I44" s="17"/>
      <c r="J44" s="17"/>
      <c r="K44" s="17"/>
    </row>
    <row r="45" spans="1:11" ht="13.5" customHeight="1">
      <c r="A45" s="62" t="s">
        <v>28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</row>
    <row r="46" spans="1:6" ht="15">
      <c r="A46" s="31"/>
      <c r="B46" s="41"/>
      <c r="C46" s="31"/>
      <c r="F46" s="31"/>
    </row>
    <row r="47" spans="1:8" ht="14.25">
      <c r="A47" s="32"/>
      <c r="B47" s="42"/>
      <c r="C47" s="51"/>
      <c r="D47" s="8"/>
      <c r="E47" s="7"/>
      <c r="F47" s="53"/>
      <c r="G47" s="5"/>
      <c r="H47" s="5"/>
    </row>
    <row r="48" spans="1:8" ht="12.75">
      <c r="A48" s="29"/>
      <c r="B48" s="35"/>
      <c r="C48" s="52"/>
      <c r="D48" s="9"/>
      <c r="E48" s="9"/>
      <c r="F48" s="52"/>
      <c r="G48" s="9"/>
      <c r="H48" s="9"/>
    </row>
  </sheetData>
  <sheetProtection/>
  <mergeCells count="8">
    <mergeCell ref="C10:E10"/>
    <mergeCell ref="A45:K45"/>
    <mergeCell ref="A1:H1"/>
    <mergeCell ref="A8:H8"/>
    <mergeCell ref="A6:H6"/>
    <mergeCell ref="A10:A11"/>
    <mergeCell ref="B10:B11"/>
    <mergeCell ref="F10:H10"/>
  </mergeCells>
  <printOptions/>
  <pageMargins left="0.984251968503937" right="0" top="0" bottom="0.5905511811023623" header="0" footer="0"/>
  <pageSetup firstPageNumber="216" useFirstPageNumber="1" horizontalDpi="300" verticalDpi="3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2014-05-02T17:22:28Z</cp:lastPrinted>
  <dcterms:created xsi:type="dcterms:W3CDTF">2012-04-27T18:56:01Z</dcterms:created>
  <dcterms:modified xsi:type="dcterms:W3CDTF">2014-07-02T20:38:23Z</dcterms:modified>
  <cp:category/>
  <cp:version/>
  <cp:contentType/>
  <cp:contentStatus/>
</cp:coreProperties>
</file>