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5480" windowHeight="11640" activeTab="0"/>
  </bookViews>
  <sheets>
    <sheet name="2.2.4_2013" sheetId="1" r:id="rId1"/>
  </sheets>
  <externalReferences>
    <externalReference r:id="rId4"/>
  </externalReferences>
  <definedNames>
    <definedName name="_xlnm.Print_Area" localSheetId="0">'2.2.4_2013'!$A$1:$AA$54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'2.2.4_2013'!#REF!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<sst xmlns="http://schemas.openxmlformats.org/spreadsheetml/2006/main" count="82" uniqueCount="59">
  <si>
    <t>Entidad</t>
  </si>
  <si>
    <t>Enero</t>
  </si>
  <si>
    <t>Febrero</t>
  </si>
  <si>
    <t>Marzo</t>
  </si>
  <si>
    <t>Abril</t>
  </si>
  <si>
    <t>Mayo</t>
  </si>
  <si>
    <t>Junio</t>
  </si>
  <si>
    <t>Julio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</si>
  <si>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</si>
  <si>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</si>
  <si>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</si>
  <si>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</si>
  <si>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</si>
  <si>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</si>
  <si>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</si>
  <si>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</si>
  <si>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</si>
  <si>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</si>
  <si>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</si>
  <si>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</si>
  <si>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</si>
  <si>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</si>
  <si>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</si>
  <si>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</si>
  <si>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</si>
  <si>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</si>
  <si>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</si>
  <si>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</si>
  <si>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</si>
  <si>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</si>
  <si>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</si>
  <si>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</si>
  <si>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</si>
  <si>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</si>
  <si>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</si>
  <si>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</si>
  <si>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</si>
  <si>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</si>
  <si>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</si>
  <si>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</si>
  <si>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</si>
  <si>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</si>
  <si>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</si>
  <si>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</si>
  <si>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</si>
  <si>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</si>
  <si>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</si>
  <si>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1/ Ley Anterior</t>
  </si>
  <si>
    <t>Agosto</t>
  </si>
  <si>
    <t>Septiembre</t>
  </si>
  <si>
    <t>Octubre</t>
  </si>
  <si>
    <t>Noviembre</t>
  </si>
  <si>
    <t>Diciembre</t>
  </si>
  <si>
    <t>Total General</t>
  </si>
  <si>
    <t xml:space="preserve">Casos </t>
  </si>
  <si>
    <t>Anuario Estadístico 2013</t>
  </si>
  <si>
    <t>2/ Los importes en negativo corresponden a recuperaciones que se determinaron en el Sistema de Programación y  Ejercicio Presupuestal (SPEP).</t>
  </si>
  <si>
    <t>2.2.4 Pagos Únicos por Riesgos del Trabajo Mensuales Atendidos por Entidad Federativa 1/ 2/
(Miles de Pesos)</t>
  </si>
  <si>
    <t>Área Foránea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</si>
</sst>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,"/>
    <numFmt numFmtId="165" formatCode="#,##0_);\(#,##0\)"/>
    <numFmt numFmtId="166" formatCode="#,##0.0"/>
    <numFmt numFmtId="167" formatCode="#,##0.0_);\(#,##0.0\)"/>
    <numFmt numFmtId="168" formatCode="0.0"/>
    <numFmt numFmtId="169" formatCode="#,##0.000"/>
    <numFmt numFmtId="170" formatCode="#,##0.0000"/>
    <numFmt numFmtId="171" formatCode="[$-80A]dddd\,\ dd&quot; de &quot;mmmm&quot; de &quot;yyyy"/>
    <numFmt numFmtId="172" formatCode="[$-80A]hh:mm:ss\ AM/PM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 applyProtection="1">
      <alignment horizontal="right"/>
      <protection/>
    </xf>
    <xf numFmtId="0" fontId="6" fillId="0" borderId="0" xfId="52" applyFont="1">
      <alignment/>
      <protection/>
    </xf>
    <xf numFmtId="0" fontId="8" fillId="0" borderId="0" xfId="52" applyFont="1" applyBorder="1" applyAlignment="1" applyProtection="1">
      <alignment horizontal="left"/>
      <protection/>
    </xf>
    <xf numFmtId="0" fontId="8" fillId="0" borderId="0" xfId="52" applyFont="1" applyBorder="1" applyAlignment="1" applyProtection="1">
      <alignment horizontal="center"/>
      <protection/>
    </xf>
    <xf numFmtId="165" fontId="9" fillId="0" borderId="0" xfId="52" applyNumberFormat="1" applyFont="1" applyProtection="1">
      <alignment/>
      <protection/>
    </xf>
    <xf numFmtId="166" fontId="9" fillId="0" borderId="0" xfId="52" applyNumberFormat="1" applyFont="1" applyProtection="1">
      <alignment/>
      <protection/>
    </xf>
    <xf numFmtId="166" fontId="9" fillId="0" borderId="0" xfId="48" applyNumberFormat="1" applyFont="1" applyAlignment="1" applyProtection="1">
      <alignment/>
      <protection/>
    </xf>
    <xf numFmtId="165" fontId="8" fillId="0" borderId="0" xfId="52" applyNumberFormat="1" applyFont="1" applyProtection="1">
      <alignment/>
      <protection/>
    </xf>
    <xf numFmtId="166" fontId="8" fillId="0" borderId="0" xfId="48" applyNumberFormat="1" applyFont="1" applyAlignment="1" applyProtection="1">
      <alignment/>
      <protection/>
    </xf>
    <xf numFmtId="0" fontId="8" fillId="0" borderId="0" xfId="52" applyFont="1">
      <alignment/>
      <protection/>
    </xf>
    <xf numFmtId="166" fontId="8" fillId="0" borderId="0" xfId="52" applyNumberFormat="1" applyFont="1">
      <alignment/>
      <protection/>
    </xf>
    <xf numFmtId="166" fontId="8" fillId="0" borderId="10" xfId="48" applyNumberFormat="1" applyFont="1" applyBorder="1" applyAlignment="1" applyProtection="1">
      <alignment/>
      <protection/>
    </xf>
    <xf numFmtId="43" fontId="8" fillId="0" borderId="0" xfId="48" applyFont="1" applyAlignment="1">
      <alignment/>
    </xf>
    <xf numFmtId="0" fontId="8" fillId="0" borderId="0" xfId="52" applyFont="1" applyBorder="1">
      <alignment/>
      <protection/>
    </xf>
    <xf numFmtId="165" fontId="8" fillId="0" borderId="0" xfId="52" applyNumberFormat="1" applyFont="1">
      <alignment/>
      <protection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5" fontId="8" fillId="0" borderId="10" xfId="52" applyNumberFormat="1" applyFont="1" applyBorder="1" applyProtection="1">
      <alignment/>
      <protection/>
    </xf>
    <xf numFmtId="0" fontId="4" fillId="0" borderId="0" xfId="52" applyFont="1" applyAlignment="1" applyProtection="1">
      <alignment/>
      <protection/>
    </xf>
    <xf numFmtId="22" fontId="3" fillId="0" borderId="0" xfId="52" applyNumberFormat="1" applyFont="1" applyAlignment="1">
      <alignment/>
      <protection/>
    </xf>
    <xf numFmtId="0" fontId="2" fillId="0" borderId="0" xfId="52" applyFont="1" applyAlignment="1" applyProtection="1">
      <alignment/>
      <protection/>
    </xf>
    <xf numFmtId="0" fontId="8" fillId="0" borderId="0" xfId="52" applyFont="1" applyBorder="1" applyAlignment="1" applyProtection="1">
      <alignment/>
      <protection/>
    </xf>
    <xf numFmtId="0" fontId="9" fillId="0" borderId="0" xfId="52" applyFont="1" applyAlignment="1" applyProtection="1">
      <alignment/>
      <protection/>
    </xf>
    <xf numFmtId="0" fontId="9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/>
    </xf>
    <xf numFmtId="0" fontId="6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7" fillId="0" borderId="10" xfId="52" applyFont="1" applyFill="1" applyBorder="1" applyAlignment="1" applyProtection="1">
      <alignment horizontal="center" vertical="center"/>
      <protection/>
    </xf>
    <xf numFmtId="165" fontId="8" fillId="0" borderId="0" xfId="52" applyNumberFormat="1" applyFont="1" applyAlignment="1" applyProtection="1">
      <alignment/>
      <protection/>
    </xf>
    <xf numFmtId="165" fontId="8" fillId="0" borderId="0" xfId="52" applyNumberFormat="1" applyFont="1" applyBorder="1" applyProtection="1">
      <alignment/>
      <protection/>
    </xf>
    <xf numFmtId="166" fontId="8" fillId="0" borderId="0" xfId="48" applyNumberFormat="1" applyFont="1" applyBorder="1" applyAlignment="1" applyProtection="1">
      <alignment/>
      <protection/>
    </xf>
    <xf numFmtId="0" fontId="8" fillId="0" borderId="10" xfId="52" applyFont="1" applyBorder="1" applyAlignment="1" applyProtection="1">
      <alignment/>
      <protection/>
    </xf>
    <xf numFmtId="167" fontId="8" fillId="0" borderId="0" xfId="52" applyNumberFormat="1" applyFont="1" applyBorder="1" applyProtection="1">
      <alignment/>
      <protection/>
    </xf>
    <xf numFmtId="0" fontId="4" fillId="0" borderId="0" xfId="52" applyFont="1" applyAlignment="1" applyProtection="1">
      <alignment horizontal="right"/>
      <protection/>
    </xf>
    <xf numFmtId="0" fontId="5" fillId="0" borderId="0" xfId="52" applyFont="1" applyAlignment="1" applyProtection="1">
      <alignment horizontal="center" wrapText="1"/>
      <protection/>
    </xf>
    <xf numFmtId="0" fontId="7" fillId="0" borderId="11" xfId="52" applyFont="1" applyFill="1" applyBorder="1" applyAlignment="1" applyProtection="1">
      <alignment horizontal="center" vertical="center"/>
      <protection/>
    </xf>
    <xf numFmtId="0" fontId="7" fillId="0" borderId="11" xfId="52" applyFont="1" applyFill="1" applyBorder="1" applyAlignment="1" applyProtection="1">
      <alignment vertical="center"/>
      <protection/>
    </xf>
    <xf numFmtId="0" fontId="7" fillId="0" borderId="10" xfId="52" applyFont="1" applyFill="1" applyBorder="1" applyAlignment="1" applyProtection="1">
      <alignment vertical="center"/>
      <protection/>
    </xf>
    <xf numFmtId="0" fontId="44" fillId="0" borderId="0" xfId="0" applyFont="1" applyAlignment="1">
      <alignment horizontal="right"/>
    </xf>
    <xf numFmtId="0" fontId="6" fillId="0" borderId="0" xfId="52" applyFont="1" applyAlignment="1">
      <alignment horizontal="left"/>
      <protection/>
    </xf>
    <xf numFmtId="165" fontId="8" fillId="0" borderId="10" xfId="52" applyNumberFormat="1" applyFont="1" applyBorder="1">
      <alignment/>
      <protection/>
    </xf>
    <xf numFmtId="1" fontId="9" fillId="0" borderId="0" xfId="52" applyNumberFormat="1" applyFo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4 PAGOS UNICOS POR RT MENSUALES" xfId="48"/>
    <cellStyle name="Currency" xfId="49"/>
    <cellStyle name="Currency [0]" xfId="50"/>
    <cellStyle name="Neutral" xfId="51"/>
    <cellStyle name="Normal_2 2 4 PAGOS UNICOS POR RT MENSUA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0</xdr:row>
      <xdr:rowOff>0</xdr:rowOff>
    </xdr:from>
    <xdr:to>
      <xdr:col>26</xdr:col>
      <xdr:colOff>323850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6925925" y="0"/>
          <a:ext cx="2190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333375</xdr:colOff>
      <xdr:row>4</xdr:row>
      <xdr:rowOff>200025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38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rge%20Estrada\Escritorio\2014\ANUARIO%202013\BASE%20ANUARI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INALDO "/>
      <sheetName val="PU"/>
      <sheetName val="R.T.Ejercido"/>
      <sheetName val="R.T. POR T.P."/>
      <sheetName val="P.A. POR T.P."/>
      <sheetName val="G.F.Ejercido"/>
      <sheetName val="SUB. Ejercido (2)"/>
    </sheetNames>
    <sheetDataSet>
      <sheetData sheetId="1"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54"/>
  <sheetViews>
    <sheetView showGridLines="0" tabSelected="1" zoomScale="70" zoomScaleNormal="70" zoomScaleSheetLayoutView="75" zoomScalePageLayoutView="0" workbookViewId="0" topLeftCell="A1">
      <selection activeCell="A8" sqref="A8:AA8"/>
    </sheetView>
  </sheetViews>
  <sheetFormatPr defaultColWidth="10.625" defaultRowHeight="12.75"/>
  <cols>
    <col min="1" max="1" width="20.50390625" style="32" customWidth="1"/>
    <col min="2" max="2" width="7.125" style="1" customWidth="1"/>
    <col min="3" max="3" width="11.125" style="1" customWidth="1"/>
    <col min="4" max="4" width="7.125" style="1" customWidth="1"/>
    <col min="5" max="5" width="11.125" style="1" customWidth="1"/>
    <col min="6" max="6" width="7.125" style="1" customWidth="1"/>
    <col min="7" max="7" width="11.125" style="1" customWidth="1"/>
    <col min="8" max="8" width="7.125" style="1" customWidth="1"/>
    <col min="9" max="9" width="11.125" style="1" customWidth="1"/>
    <col min="10" max="10" width="7.125" style="1" customWidth="1"/>
    <col min="11" max="11" width="11.125" style="1" customWidth="1"/>
    <col min="12" max="12" width="7.125" style="1" customWidth="1"/>
    <col min="13" max="13" width="11.125" style="1" customWidth="1"/>
    <col min="14" max="14" width="7.125" style="1" customWidth="1"/>
    <col min="15" max="15" width="11.125" style="1" customWidth="1"/>
    <col min="16" max="16" width="7.125" style="1" customWidth="1"/>
    <col min="17" max="17" width="11.125" style="1" customWidth="1"/>
    <col min="18" max="18" width="7.125" style="1" customWidth="1"/>
    <col min="19" max="19" width="11.125" style="1" customWidth="1"/>
    <col min="20" max="20" width="7.125" style="1" customWidth="1"/>
    <col min="21" max="21" width="11.125" style="1" customWidth="1"/>
    <col min="22" max="22" width="7.125" style="1" customWidth="1"/>
    <col min="23" max="23" width="11.125" style="1" customWidth="1"/>
    <col min="24" max="24" width="7.125" style="1" customWidth="1"/>
    <col min="25" max="25" width="11.125" style="1" customWidth="1"/>
    <col min="26" max="26" width="7.125" style="1" customWidth="1"/>
    <col min="27" max="27" width="11.125" style="1" customWidth="1"/>
    <col min="28" max="16384" width="10.625" style="1" customWidth="1"/>
  </cols>
  <sheetData>
    <row r="1" spans="1:15" ht="15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>
      <c r="A3" s="2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customHeight="1">
      <c r="A4" s="2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customHeight="1">
      <c r="A5" s="2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7" ht="17.25" customHeight="1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15" ht="13.5" customHeight="1">
      <c r="A7" s="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7" ht="38.25" customHeight="1">
      <c r="A8" s="40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ht="12.75" customHeight="1">
      <c r="A9" s="25"/>
    </row>
    <row r="10" spans="1:27" ht="15.75">
      <c r="A10" s="42" t="s">
        <v>0</v>
      </c>
      <c r="B10" s="41" t="s">
        <v>1</v>
      </c>
      <c r="C10" s="41"/>
      <c r="D10" s="41" t="s">
        <v>2</v>
      </c>
      <c r="E10" s="41"/>
      <c r="F10" s="41" t="s">
        <v>3</v>
      </c>
      <c r="G10" s="41"/>
      <c r="H10" s="41" t="s">
        <v>4</v>
      </c>
      <c r="I10" s="41"/>
      <c r="J10" s="41" t="s">
        <v>5</v>
      </c>
      <c r="K10" s="41"/>
      <c r="L10" s="41" t="s">
        <v>6</v>
      </c>
      <c r="M10" s="41"/>
      <c r="N10" s="41" t="s">
        <v>7</v>
      </c>
      <c r="O10" s="41"/>
      <c r="P10" s="41" t="s">
        <v>48</v>
      </c>
      <c r="Q10" s="41"/>
      <c r="R10" s="41" t="s">
        <v>49</v>
      </c>
      <c r="S10" s="41"/>
      <c r="T10" s="41" t="s">
        <v>50</v>
      </c>
      <c r="U10" s="41"/>
      <c r="V10" s="41" t="s">
        <v>51</v>
      </c>
      <c r="W10" s="41"/>
      <c r="X10" s="41" t="s">
        <v>52</v>
      </c>
      <c r="Y10" s="41"/>
      <c r="Z10" s="41" t="s">
        <v>53</v>
      </c>
      <c r="AA10" s="41"/>
    </row>
    <row r="11" spans="1:27" ht="15.75">
      <c r="A11" s="43"/>
      <c r="B11" s="33" t="s">
        <v>8</v>
      </c>
      <c r="C11" s="33" t="s">
        <v>9</v>
      </c>
      <c r="D11" s="33" t="s">
        <v>8</v>
      </c>
      <c r="E11" s="33" t="s">
        <v>9</v>
      </c>
      <c r="F11" s="33" t="s">
        <v>8</v>
      </c>
      <c r="G11" s="33" t="s">
        <v>9</v>
      </c>
      <c r="H11" s="33" t="s">
        <v>8</v>
      </c>
      <c r="I11" s="33" t="s">
        <v>9</v>
      </c>
      <c r="J11" s="33" t="s">
        <v>8</v>
      </c>
      <c r="K11" s="33" t="s">
        <v>9</v>
      </c>
      <c r="L11" s="33" t="s">
        <v>8</v>
      </c>
      <c r="M11" s="33" t="s">
        <v>9</v>
      </c>
      <c r="N11" s="33" t="s">
        <v>8</v>
      </c>
      <c r="O11" s="33" t="s">
        <v>9</v>
      </c>
      <c r="P11" s="33" t="s">
        <v>54</v>
      </c>
      <c r="Q11" s="33" t="s">
        <v>9</v>
      </c>
      <c r="R11" s="33" t="s">
        <v>8</v>
      </c>
      <c r="S11" s="33" t="s">
        <v>9</v>
      </c>
      <c r="T11" s="33" t="s">
        <v>8</v>
      </c>
      <c r="U11" s="33" t="s">
        <v>9</v>
      </c>
      <c r="V11" s="33" t="s">
        <v>8</v>
      </c>
      <c r="W11" s="33" t="s">
        <v>9</v>
      </c>
      <c r="X11" s="33" t="s">
        <v>8</v>
      </c>
      <c r="Y11" s="33" t="s">
        <v>9</v>
      </c>
      <c r="Z11" s="33" t="s">
        <v>8</v>
      </c>
      <c r="AA11" s="33" t="s">
        <v>9</v>
      </c>
    </row>
    <row r="12" spans="1:27" s="3" customFormat="1" ht="15.75">
      <c r="A12" s="26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  <c r="M12" s="7"/>
      <c r="N12" s="8"/>
      <c r="O12" s="8"/>
      <c r="P12" s="18"/>
      <c r="Q12" s="38"/>
      <c r="R12" s="18"/>
      <c r="S12" s="38"/>
      <c r="T12" s="17"/>
      <c r="U12" s="38"/>
      <c r="V12" s="35"/>
      <c r="W12" s="38"/>
      <c r="X12" s="35"/>
      <c r="Y12" s="38"/>
      <c r="Z12" s="35"/>
      <c r="AA12" s="38"/>
    </row>
    <row r="13" spans="1:27" s="4" customFormat="1" ht="14.25" customHeight="1">
      <c r="A13" s="27" t="s">
        <v>10</v>
      </c>
      <c r="B13" s="47">
        <f aca="true" t="shared" si="0" ref="B13:O13">B15+B21</f>
        <v>3</v>
      </c>
      <c r="C13" s="10">
        <f t="shared" si="0"/>
        <v>284</v>
      </c>
      <c r="D13" s="47">
        <f t="shared" si="0"/>
        <v>28</v>
      </c>
      <c r="E13" s="10">
        <f t="shared" si="0"/>
        <v>3053.4999999999995</v>
      </c>
      <c r="F13" s="47">
        <f t="shared" si="0"/>
        <v>25</v>
      </c>
      <c r="G13" s="10">
        <f t="shared" si="0"/>
        <v>2057.7</v>
      </c>
      <c r="H13" s="47">
        <f t="shared" si="0"/>
        <v>60</v>
      </c>
      <c r="I13" s="10">
        <f t="shared" si="0"/>
        <v>964.6999999999999</v>
      </c>
      <c r="J13" s="47">
        <f t="shared" si="0"/>
        <v>25</v>
      </c>
      <c r="K13" s="10">
        <f t="shared" si="0"/>
        <v>705.8</v>
      </c>
      <c r="L13" s="47">
        <f t="shared" si="0"/>
        <v>33</v>
      </c>
      <c r="M13" s="10">
        <f t="shared" si="0"/>
        <v>2228.8999999999996</v>
      </c>
      <c r="N13" s="47">
        <f t="shared" si="0"/>
        <v>27</v>
      </c>
      <c r="O13" s="10">
        <f t="shared" si="0"/>
        <v>2091.7</v>
      </c>
      <c r="P13" s="47">
        <f>P15+P21</f>
        <v>24</v>
      </c>
      <c r="Q13" s="10">
        <f>Q15+Q21</f>
        <v>2894</v>
      </c>
      <c r="R13" s="47">
        <f aca="true" t="shared" si="1" ref="R13:AA13">R15+R21</f>
        <v>22</v>
      </c>
      <c r="S13" s="10">
        <f t="shared" si="1"/>
        <v>2255.1</v>
      </c>
      <c r="T13" s="47">
        <f t="shared" si="1"/>
        <v>27</v>
      </c>
      <c r="U13" s="10">
        <f t="shared" si="1"/>
        <v>4374.5</v>
      </c>
      <c r="V13" s="47">
        <f t="shared" si="1"/>
        <v>34</v>
      </c>
      <c r="W13" s="10">
        <f t="shared" si="1"/>
        <v>5498.599999999999</v>
      </c>
      <c r="X13" s="47">
        <f t="shared" si="1"/>
        <v>39</v>
      </c>
      <c r="Y13" s="10">
        <f t="shared" si="1"/>
        <v>3900.2</v>
      </c>
      <c r="Z13" s="47">
        <f t="shared" si="1"/>
        <v>347</v>
      </c>
      <c r="AA13" s="10">
        <f t="shared" si="1"/>
        <v>30308.700000000004</v>
      </c>
    </row>
    <row r="14" spans="1:27" s="4" customFormat="1" ht="14.25" customHeight="1">
      <c r="A14" s="28"/>
      <c r="B14" s="9"/>
      <c r="C14" s="11"/>
      <c r="D14" s="9"/>
      <c r="E14" s="11"/>
      <c r="F14" s="9"/>
      <c r="G14" s="11"/>
      <c r="H14" s="9"/>
      <c r="I14" s="11"/>
      <c r="J14" s="9"/>
      <c r="K14" s="11"/>
      <c r="L14" s="9"/>
      <c r="M14" s="11"/>
      <c r="N14" s="9"/>
      <c r="O14" s="11"/>
      <c r="P14" s="9"/>
      <c r="Q14" s="11"/>
      <c r="R14" s="9"/>
      <c r="S14" s="11"/>
      <c r="T14" s="9"/>
      <c r="U14" s="11"/>
      <c r="V14" s="9"/>
      <c r="W14" s="11"/>
      <c r="X14" s="9"/>
      <c r="Y14" s="11"/>
      <c r="Z14" s="9"/>
      <c r="AA14" s="11"/>
    </row>
    <row r="15" spans="1:27" s="4" customFormat="1" ht="14.25" customHeight="1">
      <c r="A15" s="27" t="s">
        <v>11</v>
      </c>
      <c r="B15" s="47">
        <f>SUM(B16:B19)</f>
        <v>0</v>
      </c>
      <c r="C15" s="11">
        <f>SUM(C16:C19)</f>
        <v>0</v>
      </c>
      <c r="D15" s="47">
        <f aca="true" t="shared" si="2" ref="D15:O15">SUM(D16:D19)</f>
        <v>12</v>
      </c>
      <c r="E15" s="11">
        <f t="shared" si="2"/>
        <v>2187.7</v>
      </c>
      <c r="F15" s="47">
        <f t="shared" si="2"/>
        <v>3</v>
      </c>
      <c r="G15" s="11">
        <f t="shared" si="2"/>
        <v>678.6</v>
      </c>
      <c r="H15" s="47">
        <f t="shared" si="2"/>
        <v>1</v>
      </c>
      <c r="I15" s="11">
        <f t="shared" si="2"/>
        <v>196.5</v>
      </c>
      <c r="J15" s="47">
        <f t="shared" si="2"/>
        <v>5</v>
      </c>
      <c r="K15" s="11">
        <f t="shared" si="2"/>
        <v>119</v>
      </c>
      <c r="L15" s="47">
        <f t="shared" si="2"/>
        <v>9</v>
      </c>
      <c r="M15" s="11">
        <f t="shared" si="2"/>
        <v>1264.8</v>
      </c>
      <c r="N15" s="47">
        <f t="shared" si="2"/>
        <v>4</v>
      </c>
      <c r="O15" s="11">
        <f t="shared" si="2"/>
        <v>1460.9</v>
      </c>
      <c r="P15" s="47">
        <f>SUM(P16:P19)</f>
        <v>14</v>
      </c>
      <c r="Q15" s="11">
        <f aca="true" t="shared" si="3" ref="Q15:AA15">SUM(Q16:Q19)</f>
        <v>1292.4</v>
      </c>
      <c r="R15" s="47">
        <f t="shared" si="3"/>
        <v>6</v>
      </c>
      <c r="S15" s="11">
        <f t="shared" si="3"/>
        <v>424.40000000000003</v>
      </c>
      <c r="T15" s="47">
        <f t="shared" si="3"/>
        <v>7</v>
      </c>
      <c r="U15" s="11">
        <f t="shared" si="3"/>
        <v>892.3</v>
      </c>
      <c r="V15" s="47">
        <f t="shared" si="3"/>
        <v>11</v>
      </c>
      <c r="W15" s="11">
        <f t="shared" si="3"/>
        <v>4665.7</v>
      </c>
      <c r="X15" s="47">
        <f t="shared" si="3"/>
        <v>14</v>
      </c>
      <c r="Y15" s="11">
        <f t="shared" si="3"/>
        <v>614.5999999999999</v>
      </c>
      <c r="Z15" s="47">
        <f t="shared" si="3"/>
        <v>86</v>
      </c>
      <c r="AA15" s="11">
        <f t="shared" si="3"/>
        <v>13796.900000000001</v>
      </c>
    </row>
    <row r="16" spans="1:27" ht="14.25" customHeight="1">
      <c r="A16" s="30" t="s">
        <v>12</v>
      </c>
      <c r="B16" s="12">
        <v>0</v>
      </c>
      <c r="C16" s="13">
        <v>0</v>
      </c>
      <c r="D16" s="12">
        <v>3</v>
      </c>
      <c r="E16" s="13">
        <v>1616.6</v>
      </c>
      <c r="F16" s="12">
        <v>0</v>
      </c>
      <c r="G16" s="13">
        <v>0</v>
      </c>
      <c r="H16" s="12">
        <v>0</v>
      </c>
      <c r="I16" s="13">
        <v>0</v>
      </c>
      <c r="J16" s="12">
        <v>0</v>
      </c>
      <c r="K16" s="13">
        <v>0</v>
      </c>
      <c r="L16" s="12">
        <v>1</v>
      </c>
      <c r="M16" s="13">
        <v>214</v>
      </c>
      <c r="N16" s="12">
        <v>1</v>
      </c>
      <c r="O16" s="13">
        <v>930.5</v>
      </c>
      <c r="P16" s="12">
        <v>4</v>
      </c>
      <c r="Q16" s="13">
        <v>86.4</v>
      </c>
      <c r="R16" s="12">
        <v>2</v>
      </c>
      <c r="S16" s="13">
        <v>75.9</v>
      </c>
      <c r="T16" s="12">
        <v>3</v>
      </c>
      <c r="U16" s="13">
        <v>731.9</v>
      </c>
      <c r="V16" s="12">
        <v>1</v>
      </c>
      <c r="W16" s="13">
        <v>1913.8</v>
      </c>
      <c r="X16" s="12">
        <v>1</v>
      </c>
      <c r="Y16" s="13">
        <v>73.5</v>
      </c>
      <c r="Z16" s="19">
        <f>SUM(B16+D16+F16+H16+J16+L16+N16+P16+R16+T16+V16+X16)</f>
        <v>16</v>
      </c>
      <c r="AA16" s="13">
        <f>SUM(C16+E16+G16+I16+K16+M16+O16+Q16+S16+U16+W16+Y16)</f>
        <v>5642.6</v>
      </c>
    </row>
    <row r="17" spans="1:27" ht="14.25" customHeight="1">
      <c r="A17" s="30" t="s">
        <v>13</v>
      </c>
      <c r="B17" s="12">
        <v>0</v>
      </c>
      <c r="C17" s="13">
        <v>0</v>
      </c>
      <c r="D17" s="12">
        <v>4</v>
      </c>
      <c r="E17" s="13">
        <v>130.1</v>
      </c>
      <c r="F17" s="12">
        <v>3</v>
      </c>
      <c r="G17" s="13">
        <v>678.6</v>
      </c>
      <c r="H17" s="12">
        <v>0</v>
      </c>
      <c r="I17" s="13">
        <v>0</v>
      </c>
      <c r="J17" s="12">
        <v>5</v>
      </c>
      <c r="K17" s="13">
        <v>119</v>
      </c>
      <c r="L17" s="12">
        <v>4</v>
      </c>
      <c r="M17" s="13">
        <v>361.9</v>
      </c>
      <c r="N17" s="12">
        <v>0</v>
      </c>
      <c r="O17" s="13">
        <v>0</v>
      </c>
      <c r="P17" s="12">
        <v>6</v>
      </c>
      <c r="Q17" s="13">
        <v>1029.9</v>
      </c>
      <c r="R17" s="12">
        <v>1</v>
      </c>
      <c r="S17" s="13">
        <v>9.7</v>
      </c>
      <c r="T17" s="12">
        <v>1</v>
      </c>
      <c r="U17" s="13">
        <v>128.4</v>
      </c>
      <c r="V17" s="12">
        <v>4</v>
      </c>
      <c r="W17" s="13">
        <v>1626.9</v>
      </c>
      <c r="X17" s="12">
        <v>9</v>
      </c>
      <c r="Y17" s="13">
        <v>221</v>
      </c>
      <c r="Z17" s="19">
        <f>SUM(B17+D17+F17+H17+J17+L17+N17+P17+R17+T17+V17+X17)</f>
        <v>37</v>
      </c>
      <c r="AA17" s="13">
        <f>SUM(C17+E17+G17+I17+K17+M17+O17+Q17+S17+U17+W17+Y17)</f>
        <v>4305.5</v>
      </c>
    </row>
    <row r="18" spans="1:27" ht="14.25" customHeight="1">
      <c r="A18" s="30" t="s">
        <v>14</v>
      </c>
      <c r="B18" s="12">
        <v>0</v>
      </c>
      <c r="C18" s="13">
        <v>0</v>
      </c>
      <c r="D18" s="12">
        <v>5</v>
      </c>
      <c r="E18" s="13">
        <v>441</v>
      </c>
      <c r="F18" s="12">
        <v>0</v>
      </c>
      <c r="G18" s="13">
        <v>0</v>
      </c>
      <c r="H18" s="12">
        <v>1</v>
      </c>
      <c r="I18" s="13">
        <v>196.5</v>
      </c>
      <c r="J18" s="12">
        <v>0</v>
      </c>
      <c r="K18" s="13">
        <v>0</v>
      </c>
      <c r="L18" s="12">
        <v>3</v>
      </c>
      <c r="M18" s="13">
        <v>671.2</v>
      </c>
      <c r="N18" s="34">
        <v>2</v>
      </c>
      <c r="O18" s="13">
        <v>119.3</v>
      </c>
      <c r="P18" s="12">
        <v>1</v>
      </c>
      <c r="Q18" s="13">
        <v>136.8</v>
      </c>
      <c r="R18" s="12">
        <v>0</v>
      </c>
      <c r="S18" s="13">
        <v>0</v>
      </c>
      <c r="T18" s="12">
        <v>2</v>
      </c>
      <c r="U18" s="13">
        <v>20.7</v>
      </c>
      <c r="V18" s="12">
        <v>3</v>
      </c>
      <c r="W18" s="13">
        <v>1062.3</v>
      </c>
      <c r="X18" s="12">
        <v>2</v>
      </c>
      <c r="Y18" s="13">
        <v>162.9</v>
      </c>
      <c r="Z18" s="19">
        <f>SUM(B18+D18+F18+H18+J18+L18+N18+P18+R18+T18+V18+X18)</f>
        <v>19</v>
      </c>
      <c r="AA18" s="13">
        <f>SUM(C18+E18+G18+I18+K18+M18+O18+Q18+S18+U18+W18+Y18)</f>
        <v>2810.7000000000003</v>
      </c>
    </row>
    <row r="19" spans="1:27" ht="14.25" customHeight="1">
      <c r="A19" s="30" t="s">
        <v>15</v>
      </c>
      <c r="B19" s="12">
        <v>0</v>
      </c>
      <c r="C19" s="13">
        <v>0</v>
      </c>
      <c r="D19" s="12">
        <v>0</v>
      </c>
      <c r="E19" s="13">
        <v>0</v>
      </c>
      <c r="F19" s="12">
        <v>0</v>
      </c>
      <c r="G19" s="13">
        <v>0</v>
      </c>
      <c r="H19" s="12">
        <v>0</v>
      </c>
      <c r="I19" s="13">
        <v>0</v>
      </c>
      <c r="J19" s="12">
        <v>0</v>
      </c>
      <c r="K19" s="13">
        <v>0</v>
      </c>
      <c r="L19" s="12">
        <v>1</v>
      </c>
      <c r="M19" s="13">
        <v>17.7</v>
      </c>
      <c r="N19" s="12">
        <v>1</v>
      </c>
      <c r="O19" s="13">
        <v>411.1</v>
      </c>
      <c r="P19" s="12">
        <v>3</v>
      </c>
      <c r="Q19" s="13">
        <v>39.3</v>
      </c>
      <c r="R19" s="12">
        <v>3</v>
      </c>
      <c r="S19" s="13">
        <v>338.8</v>
      </c>
      <c r="T19" s="12">
        <v>1</v>
      </c>
      <c r="U19" s="13">
        <v>11.3</v>
      </c>
      <c r="V19" s="12">
        <v>3</v>
      </c>
      <c r="W19" s="13">
        <v>62.7</v>
      </c>
      <c r="X19" s="12">
        <v>2</v>
      </c>
      <c r="Y19" s="13">
        <v>157.2</v>
      </c>
      <c r="Z19" s="19">
        <f>SUM(B19+D19+F19+H19+J19+L19+N19+P19+R19+T19+V19+X19)</f>
        <v>14</v>
      </c>
      <c r="AA19" s="13">
        <f>SUM(C19+E19+G19+I19+K19+M19+O19+Q19+S19+U19+W19+Y19)</f>
        <v>1038.1000000000001</v>
      </c>
    </row>
    <row r="20" spans="1:27" ht="14.25" customHeight="1">
      <c r="A20" s="29"/>
      <c r="B20" s="14"/>
      <c r="C20" s="15"/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/>
      <c r="Y20" s="15"/>
      <c r="Z20" s="20"/>
      <c r="AA20" s="21"/>
    </row>
    <row r="21" spans="1:27" s="4" customFormat="1" ht="14.25" customHeight="1">
      <c r="A21" s="27" t="s">
        <v>58</v>
      </c>
      <c r="B21" s="47">
        <f>SUM(B22:B52)</f>
        <v>3</v>
      </c>
      <c r="C21" s="11">
        <f>SUM(C22:C52)</f>
        <v>284</v>
      </c>
      <c r="D21" s="47">
        <f aca="true" t="shared" si="4" ref="D21:O21">SUM(D22:D52)</f>
        <v>16</v>
      </c>
      <c r="E21" s="11">
        <f t="shared" si="4"/>
        <v>865.7999999999998</v>
      </c>
      <c r="F21" s="47">
        <f t="shared" si="4"/>
        <v>22</v>
      </c>
      <c r="G21" s="11">
        <f t="shared" si="4"/>
        <v>1379.1</v>
      </c>
      <c r="H21" s="47">
        <f t="shared" si="4"/>
        <v>59</v>
      </c>
      <c r="I21" s="11">
        <f t="shared" si="4"/>
        <v>768.1999999999999</v>
      </c>
      <c r="J21" s="47">
        <f t="shared" si="4"/>
        <v>20</v>
      </c>
      <c r="K21" s="11">
        <f t="shared" si="4"/>
        <v>586.8</v>
      </c>
      <c r="L21" s="47">
        <f t="shared" si="4"/>
        <v>24</v>
      </c>
      <c r="M21" s="11">
        <f t="shared" si="4"/>
        <v>964.0999999999999</v>
      </c>
      <c r="N21" s="47">
        <f t="shared" si="4"/>
        <v>23</v>
      </c>
      <c r="O21" s="11">
        <f t="shared" si="4"/>
        <v>630.8</v>
      </c>
      <c r="P21" s="47">
        <f>SUM(P22:P52)</f>
        <v>10</v>
      </c>
      <c r="Q21" s="11">
        <f aca="true" t="shared" si="5" ref="Q21:AA21">SUM(Q22:Q52)</f>
        <v>1601.6000000000001</v>
      </c>
      <c r="R21" s="47">
        <f t="shared" si="5"/>
        <v>16</v>
      </c>
      <c r="S21" s="11">
        <f t="shared" si="5"/>
        <v>1830.7</v>
      </c>
      <c r="T21" s="47">
        <f t="shared" si="5"/>
        <v>20</v>
      </c>
      <c r="U21" s="11">
        <f t="shared" si="5"/>
        <v>3482.2</v>
      </c>
      <c r="V21" s="47">
        <f t="shared" si="5"/>
        <v>23</v>
      </c>
      <c r="W21" s="11">
        <f t="shared" si="5"/>
        <v>832.9</v>
      </c>
      <c r="X21" s="47">
        <f t="shared" si="5"/>
        <v>25</v>
      </c>
      <c r="Y21" s="11">
        <f t="shared" si="5"/>
        <v>3285.6</v>
      </c>
      <c r="Z21" s="47">
        <f t="shared" si="5"/>
        <v>261</v>
      </c>
      <c r="AA21" s="11">
        <f t="shared" si="5"/>
        <v>16511.800000000003</v>
      </c>
    </row>
    <row r="22" spans="1:27" ht="14.25" customHeight="1">
      <c r="A22" s="30" t="s">
        <v>16</v>
      </c>
      <c r="B22" s="12">
        <v>0</v>
      </c>
      <c r="C22" s="13">
        <v>0</v>
      </c>
      <c r="D22" s="12">
        <v>0</v>
      </c>
      <c r="E22" s="13">
        <v>0</v>
      </c>
      <c r="F22" s="12">
        <v>0</v>
      </c>
      <c r="G22" s="13">
        <v>0</v>
      </c>
      <c r="H22" s="12">
        <v>1</v>
      </c>
      <c r="I22" s="13">
        <v>20</v>
      </c>
      <c r="J22" s="12">
        <v>1</v>
      </c>
      <c r="K22" s="13">
        <v>20</v>
      </c>
      <c r="L22" s="12">
        <v>0</v>
      </c>
      <c r="M22" s="13">
        <v>0</v>
      </c>
      <c r="N22" s="12">
        <v>0</v>
      </c>
      <c r="O22" s="13">
        <v>0</v>
      </c>
      <c r="P22" s="12">
        <v>0</v>
      </c>
      <c r="Q22" s="13">
        <v>0</v>
      </c>
      <c r="R22" s="12">
        <v>0</v>
      </c>
      <c r="S22" s="13">
        <v>0</v>
      </c>
      <c r="T22" s="12">
        <v>0</v>
      </c>
      <c r="U22" s="13">
        <v>0</v>
      </c>
      <c r="V22" s="12">
        <v>0</v>
      </c>
      <c r="W22" s="13">
        <v>0</v>
      </c>
      <c r="X22" s="12">
        <v>0</v>
      </c>
      <c r="Y22" s="13">
        <v>0</v>
      </c>
      <c r="Z22" s="19">
        <v>2</v>
      </c>
      <c r="AA22" s="13">
        <f aca="true" t="shared" si="6" ref="AA22:AA52">SUM(C22+E22+G22+I22+K22+M22+O22+Q22+S22+U22+W22+Y22)</f>
        <v>40</v>
      </c>
    </row>
    <row r="23" spans="1:27" ht="14.25" customHeight="1">
      <c r="A23" s="30" t="s">
        <v>17</v>
      </c>
      <c r="B23" s="12">
        <v>0</v>
      </c>
      <c r="C23" s="13">
        <v>0</v>
      </c>
      <c r="D23" s="12">
        <v>0</v>
      </c>
      <c r="E23" s="13">
        <v>0</v>
      </c>
      <c r="F23" s="12">
        <v>0</v>
      </c>
      <c r="G23" s="13">
        <v>0</v>
      </c>
      <c r="H23" s="12">
        <v>2</v>
      </c>
      <c r="I23" s="13">
        <v>50.5</v>
      </c>
      <c r="J23" s="12">
        <v>1</v>
      </c>
      <c r="K23" s="13">
        <v>25.9</v>
      </c>
      <c r="L23" s="12">
        <v>0</v>
      </c>
      <c r="M23" s="13">
        <v>0</v>
      </c>
      <c r="N23" s="12">
        <v>0</v>
      </c>
      <c r="O23" s="13">
        <v>0</v>
      </c>
      <c r="P23" s="12">
        <v>0</v>
      </c>
      <c r="Q23" s="13">
        <v>0</v>
      </c>
      <c r="R23" s="12">
        <v>0</v>
      </c>
      <c r="S23" s="13">
        <v>0</v>
      </c>
      <c r="T23" s="12">
        <v>0</v>
      </c>
      <c r="U23" s="13">
        <v>0</v>
      </c>
      <c r="V23" s="12">
        <v>0</v>
      </c>
      <c r="W23" s="13">
        <v>0</v>
      </c>
      <c r="X23" s="12">
        <v>0</v>
      </c>
      <c r="Y23" s="13">
        <v>0</v>
      </c>
      <c r="Z23" s="19">
        <v>3</v>
      </c>
      <c r="AA23" s="13">
        <f t="shared" si="6"/>
        <v>76.4</v>
      </c>
    </row>
    <row r="24" spans="1:27" ht="14.25" customHeight="1">
      <c r="A24" s="30" t="s">
        <v>18</v>
      </c>
      <c r="B24" s="12">
        <v>0</v>
      </c>
      <c r="C24" s="13">
        <v>0</v>
      </c>
      <c r="D24" s="12">
        <v>0</v>
      </c>
      <c r="E24" s="13">
        <v>0</v>
      </c>
      <c r="F24" s="12">
        <v>1</v>
      </c>
      <c r="G24" s="13">
        <v>948.8</v>
      </c>
      <c r="H24" s="12">
        <v>1</v>
      </c>
      <c r="I24" s="13">
        <v>3.1</v>
      </c>
      <c r="J24" s="12">
        <v>0</v>
      </c>
      <c r="K24" s="13">
        <v>0</v>
      </c>
      <c r="L24" s="12">
        <v>1</v>
      </c>
      <c r="M24" s="13">
        <v>4</v>
      </c>
      <c r="N24" s="12">
        <v>0</v>
      </c>
      <c r="O24" s="13">
        <v>0</v>
      </c>
      <c r="P24" s="12">
        <v>0</v>
      </c>
      <c r="Q24" s="13">
        <v>0</v>
      </c>
      <c r="R24" s="12">
        <v>0</v>
      </c>
      <c r="S24" s="13">
        <v>0</v>
      </c>
      <c r="T24" s="12">
        <v>0</v>
      </c>
      <c r="U24" s="13">
        <v>0</v>
      </c>
      <c r="V24" s="12">
        <v>1</v>
      </c>
      <c r="W24" s="13">
        <v>28.2</v>
      </c>
      <c r="X24" s="12">
        <v>0</v>
      </c>
      <c r="Y24" s="13">
        <v>0</v>
      </c>
      <c r="Z24" s="19">
        <v>4</v>
      </c>
      <c r="AA24" s="13">
        <f t="shared" si="6"/>
        <v>984.1</v>
      </c>
    </row>
    <row r="25" spans="1:27" ht="14.25" customHeight="1">
      <c r="A25" s="30" t="s">
        <v>19</v>
      </c>
      <c r="B25" s="12">
        <v>0</v>
      </c>
      <c r="C25" s="13">
        <v>0</v>
      </c>
      <c r="D25" s="12">
        <v>0</v>
      </c>
      <c r="E25" s="13">
        <v>0</v>
      </c>
      <c r="F25" s="12">
        <v>0</v>
      </c>
      <c r="G25" s="13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13">
        <v>0</v>
      </c>
      <c r="N25" s="12">
        <v>0</v>
      </c>
      <c r="O25" s="13">
        <v>0</v>
      </c>
      <c r="P25" s="12">
        <v>0</v>
      </c>
      <c r="Q25" s="13">
        <v>0</v>
      </c>
      <c r="R25" s="12">
        <v>0</v>
      </c>
      <c r="S25" s="13">
        <v>0</v>
      </c>
      <c r="T25" s="12">
        <v>0</v>
      </c>
      <c r="U25" s="13">
        <v>0</v>
      </c>
      <c r="V25" s="12">
        <v>0</v>
      </c>
      <c r="W25" s="13">
        <v>0</v>
      </c>
      <c r="X25" s="12">
        <v>0</v>
      </c>
      <c r="Y25" s="13">
        <v>0</v>
      </c>
      <c r="Z25" s="19">
        <v>0</v>
      </c>
      <c r="AA25" s="13">
        <f t="shared" si="6"/>
        <v>0</v>
      </c>
    </row>
    <row r="26" spans="1:27" ht="14.25" customHeight="1">
      <c r="A26" s="30" t="s">
        <v>20</v>
      </c>
      <c r="B26" s="12">
        <v>0</v>
      </c>
      <c r="C26" s="13">
        <v>0</v>
      </c>
      <c r="D26" s="12">
        <v>2</v>
      </c>
      <c r="E26" s="13">
        <v>214.6</v>
      </c>
      <c r="F26" s="12">
        <v>1</v>
      </c>
      <c r="G26" s="13">
        <v>19.8</v>
      </c>
      <c r="H26" s="12">
        <v>1</v>
      </c>
      <c r="I26" s="13">
        <v>3.8</v>
      </c>
      <c r="J26" s="12">
        <v>0</v>
      </c>
      <c r="K26" s="13">
        <v>0</v>
      </c>
      <c r="L26" s="12">
        <v>0</v>
      </c>
      <c r="M26" s="13">
        <v>0</v>
      </c>
      <c r="N26" s="12">
        <v>1</v>
      </c>
      <c r="O26" s="13">
        <v>148.5</v>
      </c>
      <c r="P26" s="12">
        <v>0</v>
      </c>
      <c r="Q26" s="13">
        <v>0</v>
      </c>
      <c r="R26" s="12">
        <v>0</v>
      </c>
      <c r="S26" s="13">
        <v>0</v>
      </c>
      <c r="T26" s="12">
        <v>0</v>
      </c>
      <c r="U26" s="13">
        <v>0</v>
      </c>
      <c r="V26" s="12">
        <v>0</v>
      </c>
      <c r="W26" s="13">
        <v>0</v>
      </c>
      <c r="X26" s="12">
        <v>5</v>
      </c>
      <c r="Y26" s="13">
        <v>37.4</v>
      </c>
      <c r="Z26" s="19">
        <v>10</v>
      </c>
      <c r="AA26" s="13">
        <f t="shared" si="6"/>
        <v>424.1</v>
      </c>
    </row>
    <row r="27" spans="1:27" ht="14.25" customHeight="1">
      <c r="A27" s="30" t="s">
        <v>21</v>
      </c>
      <c r="B27" s="12">
        <v>0</v>
      </c>
      <c r="C27" s="13">
        <v>0</v>
      </c>
      <c r="D27" s="12">
        <v>0</v>
      </c>
      <c r="E27" s="13">
        <v>0</v>
      </c>
      <c r="F27" s="12">
        <v>1</v>
      </c>
      <c r="G27" s="13">
        <v>48.8</v>
      </c>
      <c r="H27" s="12">
        <v>0</v>
      </c>
      <c r="I27" s="13">
        <v>0</v>
      </c>
      <c r="J27" s="12">
        <v>0</v>
      </c>
      <c r="K27" s="13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3">
        <v>0</v>
      </c>
      <c r="R27" s="12">
        <v>1</v>
      </c>
      <c r="S27" s="13">
        <v>645.8</v>
      </c>
      <c r="T27" s="12">
        <v>0</v>
      </c>
      <c r="U27" s="13">
        <v>0</v>
      </c>
      <c r="V27" s="12">
        <v>0</v>
      </c>
      <c r="W27" s="13">
        <v>0</v>
      </c>
      <c r="X27" s="12">
        <v>0</v>
      </c>
      <c r="Y27" s="13">
        <v>0</v>
      </c>
      <c r="Z27" s="19">
        <v>2</v>
      </c>
      <c r="AA27" s="13">
        <f t="shared" si="6"/>
        <v>694.5999999999999</v>
      </c>
    </row>
    <row r="28" spans="1:27" ht="14.25" customHeight="1">
      <c r="A28" s="30" t="s">
        <v>22</v>
      </c>
      <c r="B28" s="12">
        <v>0</v>
      </c>
      <c r="C28" s="13">
        <v>0</v>
      </c>
      <c r="D28" s="12">
        <v>0</v>
      </c>
      <c r="E28" s="13">
        <v>0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2">
        <v>0</v>
      </c>
      <c r="M28" s="13">
        <v>0</v>
      </c>
      <c r="N28" s="12">
        <v>0</v>
      </c>
      <c r="O28" s="13">
        <v>0</v>
      </c>
      <c r="P28" s="12">
        <v>0</v>
      </c>
      <c r="Q28" s="13">
        <v>0</v>
      </c>
      <c r="R28" s="12">
        <v>0</v>
      </c>
      <c r="S28" s="13">
        <v>0</v>
      </c>
      <c r="T28" s="12">
        <v>0</v>
      </c>
      <c r="U28" s="13">
        <v>0</v>
      </c>
      <c r="V28" s="12">
        <v>2</v>
      </c>
      <c r="W28" s="13">
        <v>9.9</v>
      </c>
      <c r="X28" s="12">
        <v>0</v>
      </c>
      <c r="Y28" s="13">
        <v>0</v>
      </c>
      <c r="Z28" s="19">
        <v>2</v>
      </c>
      <c r="AA28" s="13">
        <f t="shared" si="6"/>
        <v>9.9</v>
      </c>
    </row>
    <row r="29" spans="1:27" ht="14.25" customHeight="1">
      <c r="A29" s="30" t="s">
        <v>23</v>
      </c>
      <c r="B29" s="12">
        <v>0</v>
      </c>
      <c r="C29" s="13">
        <v>0</v>
      </c>
      <c r="D29" s="12">
        <v>0</v>
      </c>
      <c r="E29" s="13">
        <v>0</v>
      </c>
      <c r="F29" s="12">
        <v>0</v>
      </c>
      <c r="G29" s="13">
        <v>0</v>
      </c>
      <c r="H29" s="12">
        <v>0</v>
      </c>
      <c r="I29" s="13">
        <v>0</v>
      </c>
      <c r="J29" s="12">
        <v>3</v>
      </c>
      <c r="K29" s="13">
        <v>25.9</v>
      </c>
      <c r="L29" s="12">
        <v>1</v>
      </c>
      <c r="M29" s="13">
        <v>-9.8</v>
      </c>
      <c r="N29" s="12">
        <v>1</v>
      </c>
      <c r="O29" s="13">
        <v>2.5</v>
      </c>
      <c r="P29" s="12">
        <v>0</v>
      </c>
      <c r="Q29" s="13">
        <v>0</v>
      </c>
      <c r="R29" s="12">
        <v>0</v>
      </c>
      <c r="S29" s="13">
        <v>0</v>
      </c>
      <c r="T29" s="12">
        <v>1</v>
      </c>
      <c r="U29" s="13">
        <v>-2.5</v>
      </c>
      <c r="V29" s="12">
        <v>1</v>
      </c>
      <c r="W29" s="13">
        <v>44</v>
      </c>
      <c r="X29" s="12">
        <v>3</v>
      </c>
      <c r="Y29" s="13">
        <v>47.7</v>
      </c>
      <c r="Z29" s="19">
        <v>10</v>
      </c>
      <c r="AA29" s="13">
        <f t="shared" si="6"/>
        <v>107.8</v>
      </c>
    </row>
    <row r="30" spans="1:27" ht="14.25" customHeight="1">
      <c r="A30" s="30" t="s">
        <v>24</v>
      </c>
      <c r="B30" s="12">
        <v>0</v>
      </c>
      <c r="C30" s="13">
        <v>0</v>
      </c>
      <c r="D30" s="12">
        <v>0</v>
      </c>
      <c r="E30" s="13">
        <v>0</v>
      </c>
      <c r="F30" s="12">
        <v>0</v>
      </c>
      <c r="G30" s="13">
        <v>0</v>
      </c>
      <c r="H30" s="12">
        <v>1</v>
      </c>
      <c r="I30" s="13">
        <v>16.7</v>
      </c>
      <c r="J30" s="12">
        <v>0</v>
      </c>
      <c r="K30" s="13">
        <v>0</v>
      </c>
      <c r="L30" s="12">
        <v>0</v>
      </c>
      <c r="M30" s="13">
        <v>0</v>
      </c>
      <c r="N30" s="12">
        <v>1</v>
      </c>
      <c r="O30" s="13">
        <v>4.8</v>
      </c>
      <c r="P30" s="12">
        <v>0</v>
      </c>
      <c r="Q30" s="13">
        <v>0</v>
      </c>
      <c r="R30" s="12">
        <v>0</v>
      </c>
      <c r="S30" s="13">
        <v>0</v>
      </c>
      <c r="T30" s="12">
        <v>0</v>
      </c>
      <c r="U30" s="13">
        <v>0</v>
      </c>
      <c r="V30" s="12">
        <v>1</v>
      </c>
      <c r="W30" s="13">
        <v>32.5</v>
      </c>
      <c r="X30" s="12">
        <v>0</v>
      </c>
      <c r="Y30" s="13">
        <v>0</v>
      </c>
      <c r="Z30" s="19">
        <v>3</v>
      </c>
      <c r="AA30" s="13">
        <f t="shared" si="6"/>
        <v>54</v>
      </c>
    </row>
    <row r="31" spans="1:27" ht="14.25" customHeight="1">
      <c r="A31" s="30" t="s">
        <v>25</v>
      </c>
      <c r="B31" s="12">
        <v>0</v>
      </c>
      <c r="C31" s="13">
        <v>0</v>
      </c>
      <c r="D31" s="12">
        <v>2</v>
      </c>
      <c r="E31" s="13">
        <v>16.2</v>
      </c>
      <c r="F31" s="12">
        <v>0</v>
      </c>
      <c r="G31" s="13">
        <v>0</v>
      </c>
      <c r="H31" s="12">
        <v>1</v>
      </c>
      <c r="I31" s="13">
        <v>14.5</v>
      </c>
      <c r="J31" s="12">
        <v>0</v>
      </c>
      <c r="K31" s="13">
        <v>0</v>
      </c>
      <c r="L31" s="12">
        <v>1</v>
      </c>
      <c r="M31" s="13">
        <v>179.2</v>
      </c>
      <c r="N31" s="12">
        <v>2</v>
      </c>
      <c r="O31" s="13">
        <v>15.9</v>
      </c>
      <c r="P31" s="12">
        <v>1</v>
      </c>
      <c r="Q31" s="13">
        <v>254.1</v>
      </c>
      <c r="R31" s="12">
        <v>2</v>
      </c>
      <c r="S31" s="13">
        <v>93.6</v>
      </c>
      <c r="T31" s="12">
        <v>0</v>
      </c>
      <c r="U31" s="13">
        <v>0</v>
      </c>
      <c r="V31" s="12">
        <v>2</v>
      </c>
      <c r="W31" s="13">
        <v>16.2</v>
      </c>
      <c r="X31" s="12">
        <v>0</v>
      </c>
      <c r="Y31" s="13">
        <v>0</v>
      </c>
      <c r="Z31" s="19">
        <v>11</v>
      </c>
      <c r="AA31" s="13">
        <f t="shared" si="6"/>
        <v>589.7</v>
      </c>
    </row>
    <row r="32" spans="1:27" ht="14.25" customHeight="1">
      <c r="A32" s="30" t="s">
        <v>26</v>
      </c>
      <c r="B32" s="12">
        <v>0</v>
      </c>
      <c r="C32" s="13">
        <v>0</v>
      </c>
      <c r="D32" s="12">
        <v>0</v>
      </c>
      <c r="E32" s="13">
        <v>0</v>
      </c>
      <c r="F32" s="12">
        <v>4</v>
      </c>
      <c r="G32" s="13">
        <v>223.8</v>
      </c>
      <c r="H32" s="12">
        <v>0</v>
      </c>
      <c r="I32" s="13">
        <v>0</v>
      </c>
      <c r="J32" s="12">
        <v>0</v>
      </c>
      <c r="K32" s="13">
        <v>0</v>
      </c>
      <c r="L32" s="12">
        <v>0</v>
      </c>
      <c r="M32" s="13">
        <v>0</v>
      </c>
      <c r="N32" s="12">
        <v>0</v>
      </c>
      <c r="O32" s="13">
        <v>0</v>
      </c>
      <c r="P32" s="12">
        <v>0</v>
      </c>
      <c r="Q32" s="13">
        <v>0</v>
      </c>
      <c r="R32" s="12">
        <v>0</v>
      </c>
      <c r="S32" s="13">
        <v>0</v>
      </c>
      <c r="T32" s="12">
        <v>1</v>
      </c>
      <c r="U32" s="13">
        <v>133</v>
      </c>
      <c r="V32" s="12">
        <v>0</v>
      </c>
      <c r="W32" s="13">
        <v>0</v>
      </c>
      <c r="X32" s="12">
        <v>0</v>
      </c>
      <c r="Y32" s="13">
        <v>0</v>
      </c>
      <c r="Z32" s="19">
        <v>5</v>
      </c>
      <c r="AA32" s="13">
        <f t="shared" si="6"/>
        <v>356.8</v>
      </c>
    </row>
    <row r="33" spans="1:27" ht="14.25" customHeight="1">
      <c r="A33" s="30" t="s">
        <v>27</v>
      </c>
      <c r="B33" s="12">
        <v>3</v>
      </c>
      <c r="C33" s="13">
        <v>284</v>
      </c>
      <c r="D33" s="12">
        <v>0</v>
      </c>
      <c r="E33" s="13">
        <v>0</v>
      </c>
      <c r="F33" s="12">
        <v>0</v>
      </c>
      <c r="G33" s="13">
        <v>0</v>
      </c>
      <c r="H33" s="12">
        <v>0</v>
      </c>
      <c r="I33" s="13">
        <v>0</v>
      </c>
      <c r="J33" s="12">
        <v>0</v>
      </c>
      <c r="K33" s="13">
        <v>0</v>
      </c>
      <c r="L33" s="12">
        <v>3</v>
      </c>
      <c r="M33" s="13">
        <v>85.7</v>
      </c>
      <c r="N33" s="12">
        <v>1</v>
      </c>
      <c r="O33" s="13">
        <v>26.5</v>
      </c>
      <c r="P33" s="12">
        <v>1</v>
      </c>
      <c r="Q33" s="13">
        <v>79.1</v>
      </c>
      <c r="R33" s="12">
        <v>0</v>
      </c>
      <c r="S33" s="13">
        <v>0</v>
      </c>
      <c r="T33" s="12">
        <v>1</v>
      </c>
      <c r="U33" s="13">
        <v>3.5</v>
      </c>
      <c r="V33" s="12">
        <v>1</v>
      </c>
      <c r="W33" s="13">
        <v>19.6</v>
      </c>
      <c r="X33" s="12">
        <v>1</v>
      </c>
      <c r="Y33" s="13">
        <v>29.4</v>
      </c>
      <c r="Z33" s="19">
        <v>11</v>
      </c>
      <c r="AA33" s="13">
        <f t="shared" si="6"/>
        <v>527.8</v>
      </c>
    </row>
    <row r="34" spans="1:27" ht="14.25" customHeight="1">
      <c r="A34" s="30" t="s">
        <v>28</v>
      </c>
      <c r="B34" s="12">
        <v>0</v>
      </c>
      <c r="C34" s="13">
        <v>0</v>
      </c>
      <c r="D34" s="12">
        <v>0</v>
      </c>
      <c r="E34" s="13">
        <v>0</v>
      </c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2</v>
      </c>
      <c r="O34" s="13">
        <v>42.1</v>
      </c>
      <c r="P34" s="12">
        <v>0</v>
      </c>
      <c r="Q34" s="13">
        <v>0</v>
      </c>
      <c r="R34" s="12">
        <v>0</v>
      </c>
      <c r="S34" s="13">
        <v>0</v>
      </c>
      <c r="T34" s="12">
        <v>0</v>
      </c>
      <c r="U34" s="13">
        <v>0</v>
      </c>
      <c r="V34" s="12">
        <v>0</v>
      </c>
      <c r="W34" s="13">
        <v>0</v>
      </c>
      <c r="X34" s="12">
        <v>0</v>
      </c>
      <c r="Y34" s="13">
        <v>0</v>
      </c>
      <c r="Z34" s="19">
        <v>2</v>
      </c>
      <c r="AA34" s="13">
        <f t="shared" si="6"/>
        <v>42.1</v>
      </c>
    </row>
    <row r="35" spans="1:27" ht="14.25" customHeight="1">
      <c r="A35" s="30" t="s">
        <v>29</v>
      </c>
      <c r="B35" s="12">
        <v>0</v>
      </c>
      <c r="C35" s="13">
        <v>0</v>
      </c>
      <c r="D35" s="12">
        <v>0</v>
      </c>
      <c r="E35" s="13">
        <v>0</v>
      </c>
      <c r="F35" s="12">
        <v>0</v>
      </c>
      <c r="G35" s="13">
        <v>0</v>
      </c>
      <c r="H35" s="12">
        <v>45</v>
      </c>
      <c r="I35" s="13">
        <v>452.7</v>
      </c>
      <c r="J35" s="12">
        <v>8</v>
      </c>
      <c r="K35" s="13">
        <v>298.2</v>
      </c>
      <c r="L35" s="12">
        <v>5</v>
      </c>
      <c r="M35" s="13">
        <v>215.7</v>
      </c>
      <c r="N35" s="12">
        <v>3</v>
      </c>
      <c r="O35" s="13">
        <v>34.9</v>
      </c>
      <c r="P35" s="12">
        <v>3</v>
      </c>
      <c r="Q35" s="13">
        <v>54.3</v>
      </c>
      <c r="R35" s="12">
        <v>4</v>
      </c>
      <c r="S35" s="13">
        <v>83.9</v>
      </c>
      <c r="T35" s="12">
        <v>5</v>
      </c>
      <c r="U35" s="13">
        <v>2876.9</v>
      </c>
      <c r="V35" s="12">
        <v>3</v>
      </c>
      <c r="W35" s="13">
        <v>230.5</v>
      </c>
      <c r="X35" s="12">
        <v>6</v>
      </c>
      <c r="Y35" s="13">
        <v>1105.5</v>
      </c>
      <c r="Z35" s="19">
        <v>82</v>
      </c>
      <c r="AA35" s="13">
        <f t="shared" si="6"/>
        <v>5352.6</v>
      </c>
    </row>
    <row r="36" spans="1:27" ht="14.25" customHeight="1">
      <c r="A36" s="30" t="s">
        <v>30</v>
      </c>
      <c r="B36" s="12">
        <v>0</v>
      </c>
      <c r="C36" s="13">
        <v>0</v>
      </c>
      <c r="D36" s="12">
        <v>0</v>
      </c>
      <c r="E36" s="13">
        <v>0</v>
      </c>
      <c r="F36" s="12">
        <v>0</v>
      </c>
      <c r="G36" s="13">
        <v>0</v>
      </c>
      <c r="H36" s="12">
        <v>0</v>
      </c>
      <c r="I36" s="13">
        <v>0</v>
      </c>
      <c r="J36" s="12">
        <v>0</v>
      </c>
      <c r="K36" s="13">
        <v>0</v>
      </c>
      <c r="L36" s="12">
        <v>0</v>
      </c>
      <c r="M36" s="13">
        <v>0</v>
      </c>
      <c r="N36" s="12">
        <v>0</v>
      </c>
      <c r="O36" s="13">
        <v>0</v>
      </c>
      <c r="P36" s="12">
        <v>1</v>
      </c>
      <c r="Q36" s="13">
        <v>20.2</v>
      </c>
      <c r="R36" s="12">
        <v>0</v>
      </c>
      <c r="S36" s="13">
        <v>0</v>
      </c>
      <c r="T36" s="12">
        <v>1</v>
      </c>
      <c r="U36" s="13">
        <v>23.4</v>
      </c>
      <c r="V36" s="12">
        <v>1</v>
      </c>
      <c r="W36" s="13">
        <v>313.2</v>
      </c>
      <c r="X36" s="12">
        <v>2</v>
      </c>
      <c r="Y36" s="13">
        <v>56.3</v>
      </c>
      <c r="Z36" s="19">
        <v>5</v>
      </c>
      <c r="AA36" s="13">
        <f t="shared" si="6"/>
        <v>413.09999999999997</v>
      </c>
    </row>
    <row r="37" spans="1:27" ht="14.25" customHeight="1">
      <c r="A37" s="30" t="s">
        <v>31</v>
      </c>
      <c r="B37" s="12">
        <v>0</v>
      </c>
      <c r="C37" s="13">
        <v>0</v>
      </c>
      <c r="D37" s="12">
        <v>0</v>
      </c>
      <c r="E37" s="13">
        <v>0</v>
      </c>
      <c r="F37" s="12">
        <v>2</v>
      </c>
      <c r="G37" s="13">
        <v>32.2</v>
      </c>
      <c r="H37" s="12">
        <v>5</v>
      </c>
      <c r="I37" s="13">
        <v>116.2</v>
      </c>
      <c r="J37" s="12">
        <v>1</v>
      </c>
      <c r="K37" s="13">
        <v>6.5</v>
      </c>
      <c r="L37" s="12">
        <v>0</v>
      </c>
      <c r="M37" s="13">
        <v>0</v>
      </c>
      <c r="N37" s="12">
        <v>1</v>
      </c>
      <c r="O37" s="13">
        <v>8.5</v>
      </c>
      <c r="P37" s="12">
        <v>1</v>
      </c>
      <c r="Q37" s="13">
        <v>1198</v>
      </c>
      <c r="R37" s="12">
        <v>0</v>
      </c>
      <c r="S37" s="13">
        <v>0</v>
      </c>
      <c r="T37" s="12">
        <v>0</v>
      </c>
      <c r="U37" s="13">
        <v>0</v>
      </c>
      <c r="V37" s="12">
        <v>1</v>
      </c>
      <c r="W37" s="13">
        <v>6.7</v>
      </c>
      <c r="X37" s="12">
        <v>1</v>
      </c>
      <c r="Y37" s="13">
        <v>62.3</v>
      </c>
      <c r="Z37" s="19">
        <v>12</v>
      </c>
      <c r="AA37" s="13">
        <f t="shared" si="6"/>
        <v>1430.4</v>
      </c>
    </row>
    <row r="38" spans="1:27" ht="14.25" customHeight="1">
      <c r="A38" s="30" t="s">
        <v>32</v>
      </c>
      <c r="B38" s="12">
        <v>0</v>
      </c>
      <c r="C38" s="13">
        <v>0</v>
      </c>
      <c r="D38" s="12">
        <v>0</v>
      </c>
      <c r="E38" s="13">
        <v>0</v>
      </c>
      <c r="F38" s="12">
        <v>0</v>
      </c>
      <c r="G38" s="13">
        <v>0</v>
      </c>
      <c r="H38" s="12">
        <v>0</v>
      </c>
      <c r="I38" s="13">
        <v>0</v>
      </c>
      <c r="J38" s="12">
        <v>0</v>
      </c>
      <c r="K38" s="13">
        <v>0</v>
      </c>
      <c r="L38" s="12">
        <v>0</v>
      </c>
      <c r="M38" s="13">
        <v>0</v>
      </c>
      <c r="N38" s="12">
        <v>0</v>
      </c>
      <c r="O38" s="13">
        <v>0</v>
      </c>
      <c r="P38" s="12">
        <v>0</v>
      </c>
      <c r="Q38" s="13">
        <v>0</v>
      </c>
      <c r="R38" s="12">
        <v>1</v>
      </c>
      <c r="S38" s="13">
        <v>42.5</v>
      </c>
      <c r="T38" s="12">
        <v>0</v>
      </c>
      <c r="U38" s="13">
        <v>0</v>
      </c>
      <c r="V38" s="12">
        <v>0</v>
      </c>
      <c r="W38" s="13">
        <v>0</v>
      </c>
      <c r="X38" s="12">
        <v>0</v>
      </c>
      <c r="Y38" s="13">
        <v>0</v>
      </c>
      <c r="Z38" s="19">
        <v>1</v>
      </c>
      <c r="AA38" s="13">
        <f t="shared" si="6"/>
        <v>42.5</v>
      </c>
    </row>
    <row r="39" spans="1:27" ht="14.25" customHeight="1">
      <c r="A39" s="30" t="s">
        <v>33</v>
      </c>
      <c r="B39" s="12">
        <v>0</v>
      </c>
      <c r="C39" s="13">
        <v>0</v>
      </c>
      <c r="D39" s="12">
        <v>0</v>
      </c>
      <c r="E39" s="13">
        <v>0</v>
      </c>
      <c r="F39" s="12">
        <v>0</v>
      </c>
      <c r="G39" s="13">
        <v>0</v>
      </c>
      <c r="H39" s="12">
        <v>0</v>
      </c>
      <c r="I39" s="13">
        <v>0</v>
      </c>
      <c r="J39" s="12">
        <v>0</v>
      </c>
      <c r="K39" s="13">
        <v>0</v>
      </c>
      <c r="L39" s="12">
        <v>3</v>
      </c>
      <c r="M39" s="13">
        <v>89.8</v>
      </c>
      <c r="N39" s="12">
        <v>4</v>
      </c>
      <c r="O39" s="13">
        <v>82.6</v>
      </c>
      <c r="P39" s="12">
        <v>0</v>
      </c>
      <c r="Q39" s="13">
        <v>0</v>
      </c>
      <c r="R39" s="12">
        <v>0</v>
      </c>
      <c r="S39" s="13">
        <v>0</v>
      </c>
      <c r="T39" s="12">
        <v>0</v>
      </c>
      <c r="U39" s="13">
        <v>0</v>
      </c>
      <c r="V39" s="12">
        <v>1</v>
      </c>
      <c r="W39" s="13">
        <v>4.5</v>
      </c>
      <c r="X39" s="12">
        <v>3</v>
      </c>
      <c r="Y39" s="13">
        <v>79.2</v>
      </c>
      <c r="Z39" s="19">
        <v>11</v>
      </c>
      <c r="AA39" s="13">
        <f t="shared" si="6"/>
        <v>256.09999999999997</v>
      </c>
    </row>
    <row r="40" spans="1:27" ht="14.25" customHeight="1">
      <c r="A40" s="30" t="s">
        <v>34</v>
      </c>
      <c r="B40" s="12">
        <v>0</v>
      </c>
      <c r="C40" s="13">
        <v>0</v>
      </c>
      <c r="D40" s="12">
        <v>1</v>
      </c>
      <c r="E40" s="13">
        <v>340.4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2">
        <v>4</v>
      </c>
      <c r="M40" s="13">
        <v>361.8</v>
      </c>
      <c r="N40" s="12">
        <v>1</v>
      </c>
      <c r="O40" s="13">
        <v>70.8</v>
      </c>
      <c r="P40" s="12">
        <v>0</v>
      </c>
      <c r="Q40" s="13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1</v>
      </c>
      <c r="Y40" s="13">
        <v>20</v>
      </c>
      <c r="Z40" s="19">
        <v>7</v>
      </c>
      <c r="AA40" s="13">
        <f t="shared" si="6"/>
        <v>793</v>
      </c>
    </row>
    <row r="41" spans="1:27" ht="14.25" customHeight="1">
      <c r="A41" s="30" t="s">
        <v>35</v>
      </c>
      <c r="B41" s="12">
        <v>0</v>
      </c>
      <c r="C41" s="13">
        <v>0</v>
      </c>
      <c r="D41" s="12">
        <v>0</v>
      </c>
      <c r="E41" s="13">
        <v>0</v>
      </c>
      <c r="F41" s="12">
        <v>0</v>
      </c>
      <c r="G41" s="13">
        <v>0</v>
      </c>
      <c r="H41" s="12">
        <v>1</v>
      </c>
      <c r="I41" s="13">
        <v>45.3</v>
      </c>
      <c r="J41" s="12">
        <v>0</v>
      </c>
      <c r="K41" s="13">
        <v>0</v>
      </c>
      <c r="L41" s="12">
        <v>0</v>
      </c>
      <c r="M41" s="13">
        <v>0</v>
      </c>
      <c r="N41" s="12">
        <v>1</v>
      </c>
      <c r="O41" s="13">
        <v>7</v>
      </c>
      <c r="P41" s="12">
        <v>0</v>
      </c>
      <c r="Q41" s="13">
        <v>0</v>
      </c>
      <c r="R41" s="12">
        <v>2</v>
      </c>
      <c r="S41" s="13">
        <v>4</v>
      </c>
      <c r="T41" s="12">
        <v>1</v>
      </c>
      <c r="U41" s="13">
        <v>88.2</v>
      </c>
      <c r="V41" s="12">
        <v>0</v>
      </c>
      <c r="W41" s="13">
        <v>0</v>
      </c>
      <c r="X41" s="12">
        <v>1</v>
      </c>
      <c r="Y41" s="13">
        <v>10.9</v>
      </c>
      <c r="Z41" s="19">
        <v>6</v>
      </c>
      <c r="AA41" s="13">
        <f t="shared" si="6"/>
        <v>155.4</v>
      </c>
    </row>
    <row r="42" spans="1:27" ht="14.25" customHeight="1">
      <c r="A42" s="30" t="s">
        <v>36</v>
      </c>
      <c r="B42" s="12">
        <v>0</v>
      </c>
      <c r="C42" s="13">
        <v>0</v>
      </c>
      <c r="D42" s="12">
        <v>4</v>
      </c>
      <c r="E42" s="13">
        <v>27.3</v>
      </c>
      <c r="F42" s="12">
        <v>12</v>
      </c>
      <c r="G42" s="13">
        <v>84.5</v>
      </c>
      <c r="H42" s="12">
        <v>0</v>
      </c>
      <c r="I42" s="13">
        <v>0</v>
      </c>
      <c r="J42" s="12">
        <v>1</v>
      </c>
      <c r="K42" s="13">
        <v>13.2</v>
      </c>
      <c r="L42" s="12">
        <v>0</v>
      </c>
      <c r="M42" s="13">
        <v>0</v>
      </c>
      <c r="N42" s="12">
        <v>1</v>
      </c>
      <c r="O42" s="13">
        <v>20</v>
      </c>
      <c r="P42" s="12">
        <v>0</v>
      </c>
      <c r="Q42" s="13">
        <v>0</v>
      </c>
      <c r="R42" s="12">
        <v>0</v>
      </c>
      <c r="S42" s="13">
        <v>0</v>
      </c>
      <c r="T42" s="12">
        <v>0</v>
      </c>
      <c r="U42" s="13">
        <v>0</v>
      </c>
      <c r="V42" s="12">
        <v>0</v>
      </c>
      <c r="W42" s="13">
        <v>0</v>
      </c>
      <c r="X42" s="12">
        <v>1</v>
      </c>
      <c r="Y42" s="13">
        <v>1767.5</v>
      </c>
      <c r="Z42" s="19">
        <v>19</v>
      </c>
      <c r="AA42" s="13">
        <f t="shared" si="6"/>
        <v>1912.5</v>
      </c>
    </row>
    <row r="43" spans="1:27" ht="14.25" customHeight="1">
      <c r="A43" s="30" t="s">
        <v>37</v>
      </c>
      <c r="B43" s="12">
        <v>0</v>
      </c>
      <c r="C43" s="13">
        <v>0</v>
      </c>
      <c r="D43" s="12">
        <v>0</v>
      </c>
      <c r="E43" s="13">
        <v>0</v>
      </c>
      <c r="F43" s="12">
        <v>0</v>
      </c>
      <c r="G43" s="13">
        <v>0</v>
      </c>
      <c r="H43" s="12">
        <v>0</v>
      </c>
      <c r="I43" s="13">
        <v>0</v>
      </c>
      <c r="J43" s="12">
        <v>0</v>
      </c>
      <c r="K43" s="13">
        <v>0</v>
      </c>
      <c r="L43" s="12">
        <v>0</v>
      </c>
      <c r="M43" s="13">
        <v>0</v>
      </c>
      <c r="N43" s="12">
        <v>0</v>
      </c>
      <c r="O43" s="13">
        <v>0</v>
      </c>
      <c r="P43" s="12">
        <v>0</v>
      </c>
      <c r="Q43" s="13">
        <v>0</v>
      </c>
      <c r="R43" s="12">
        <v>4</v>
      </c>
      <c r="S43" s="13">
        <v>810.2</v>
      </c>
      <c r="T43" s="12">
        <v>0</v>
      </c>
      <c r="U43" s="13">
        <v>0</v>
      </c>
      <c r="V43" s="12">
        <v>0</v>
      </c>
      <c r="W43" s="13">
        <v>0</v>
      </c>
      <c r="X43" s="12">
        <v>0</v>
      </c>
      <c r="Y43" s="13">
        <v>0</v>
      </c>
      <c r="Z43" s="19">
        <v>4</v>
      </c>
      <c r="AA43" s="13">
        <f t="shared" si="6"/>
        <v>810.2</v>
      </c>
    </row>
    <row r="44" spans="1:27" ht="14.25" customHeight="1">
      <c r="A44" s="30" t="s">
        <v>38</v>
      </c>
      <c r="B44" s="12">
        <v>0</v>
      </c>
      <c r="C44" s="13">
        <v>0</v>
      </c>
      <c r="D44" s="12">
        <v>1</v>
      </c>
      <c r="E44" s="13">
        <v>104.6</v>
      </c>
      <c r="F44" s="12">
        <v>0</v>
      </c>
      <c r="G44" s="13">
        <v>0</v>
      </c>
      <c r="H44" s="12">
        <v>0</v>
      </c>
      <c r="I44" s="13">
        <v>0</v>
      </c>
      <c r="J44" s="12">
        <v>0</v>
      </c>
      <c r="K44" s="13">
        <v>0</v>
      </c>
      <c r="L44" s="12">
        <v>0</v>
      </c>
      <c r="M44" s="13">
        <v>0</v>
      </c>
      <c r="N44" s="12">
        <v>2</v>
      </c>
      <c r="O44" s="13">
        <v>98.5</v>
      </c>
      <c r="P44" s="12">
        <v>3</v>
      </c>
      <c r="Q44" s="13">
        <v>-4.1</v>
      </c>
      <c r="R44" s="12">
        <v>2</v>
      </c>
      <c r="S44" s="13">
        <v>150.7</v>
      </c>
      <c r="T44" s="12">
        <v>4</v>
      </c>
      <c r="U44" s="13">
        <v>283.9</v>
      </c>
      <c r="V44" s="12">
        <v>0</v>
      </c>
      <c r="W44" s="13">
        <v>0</v>
      </c>
      <c r="X44" s="12">
        <v>0</v>
      </c>
      <c r="Y44" s="13">
        <v>0</v>
      </c>
      <c r="Z44" s="19">
        <v>12</v>
      </c>
      <c r="AA44" s="13">
        <f t="shared" si="6"/>
        <v>633.5999999999999</v>
      </c>
    </row>
    <row r="45" spans="1:27" ht="14.25" customHeight="1">
      <c r="A45" s="30" t="s">
        <v>39</v>
      </c>
      <c r="B45" s="12">
        <v>0</v>
      </c>
      <c r="C45" s="13">
        <v>0</v>
      </c>
      <c r="D45" s="12">
        <v>0</v>
      </c>
      <c r="E45" s="13">
        <v>0</v>
      </c>
      <c r="F45" s="12">
        <v>0</v>
      </c>
      <c r="G45" s="13">
        <v>0</v>
      </c>
      <c r="H45" s="12">
        <v>0</v>
      </c>
      <c r="I45" s="13">
        <v>0</v>
      </c>
      <c r="J45" s="12">
        <v>0</v>
      </c>
      <c r="K45" s="13">
        <v>0</v>
      </c>
      <c r="L45" s="12">
        <v>0</v>
      </c>
      <c r="M45" s="13">
        <v>0</v>
      </c>
      <c r="N45" s="12">
        <v>0</v>
      </c>
      <c r="O45" s="13">
        <v>0</v>
      </c>
      <c r="P45" s="12">
        <v>0</v>
      </c>
      <c r="Q45" s="13">
        <v>0</v>
      </c>
      <c r="R45" s="12">
        <v>0</v>
      </c>
      <c r="S45" s="13">
        <v>0</v>
      </c>
      <c r="T45" s="12">
        <v>1</v>
      </c>
      <c r="U45" s="13">
        <v>38</v>
      </c>
      <c r="V45" s="12">
        <v>0</v>
      </c>
      <c r="W45" s="13">
        <v>0</v>
      </c>
      <c r="X45" s="12">
        <v>0</v>
      </c>
      <c r="Y45" s="13">
        <v>0</v>
      </c>
      <c r="Z45" s="19">
        <v>1</v>
      </c>
      <c r="AA45" s="13">
        <f t="shared" si="6"/>
        <v>38</v>
      </c>
    </row>
    <row r="46" spans="1:27" ht="14.25" customHeight="1">
      <c r="A46" s="30" t="s">
        <v>40</v>
      </c>
      <c r="B46" s="12">
        <v>0</v>
      </c>
      <c r="C46" s="13">
        <v>0</v>
      </c>
      <c r="D46" s="12">
        <v>0</v>
      </c>
      <c r="E46" s="13">
        <v>0</v>
      </c>
      <c r="F46" s="12">
        <v>0</v>
      </c>
      <c r="G46" s="13">
        <v>0</v>
      </c>
      <c r="H46" s="12">
        <v>0</v>
      </c>
      <c r="I46" s="13">
        <v>0</v>
      </c>
      <c r="J46" s="12">
        <v>2</v>
      </c>
      <c r="K46" s="13">
        <v>53.1</v>
      </c>
      <c r="L46" s="12">
        <v>0</v>
      </c>
      <c r="M46" s="13">
        <v>0</v>
      </c>
      <c r="N46" s="12">
        <v>0</v>
      </c>
      <c r="O46" s="13">
        <v>0</v>
      </c>
      <c r="P46" s="12">
        <v>0</v>
      </c>
      <c r="Q46" s="13">
        <v>0</v>
      </c>
      <c r="R46" s="12">
        <v>0</v>
      </c>
      <c r="S46" s="13">
        <v>0</v>
      </c>
      <c r="T46" s="12">
        <v>0</v>
      </c>
      <c r="U46" s="13">
        <v>0</v>
      </c>
      <c r="V46" s="12">
        <v>2</v>
      </c>
      <c r="W46" s="13">
        <v>39.7</v>
      </c>
      <c r="X46" s="12">
        <v>0</v>
      </c>
      <c r="Y46" s="13">
        <v>0</v>
      </c>
      <c r="Z46" s="19">
        <v>4</v>
      </c>
      <c r="AA46" s="13">
        <f t="shared" si="6"/>
        <v>92.80000000000001</v>
      </c>
    </row>
    <row r="47" spans="1:27" ht="14.25" customHeight="1">
      <c r="A47" s="30" t="s">
        <v>41</v>
      </c>
      <c r="B47" s="12">
        <v>0</v>
      </c>
      <c r="C47" s="13">
        <v>0</v>
      </c>
      <c r="D47" s="12">
        <v>0</v>
      </c>
      <c r="E47" s="13">
        <v>0</v>
      </c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0</v>
      </c>
      <c r="M47" s="13">
        <v>0</v>
      </c>
      <c r="N47" s="12">
        <v>1</v>
      </c>
      <c r="O47" s="13">
        <v>10.5</v>
      </c>
      <c r="P47" s="12">
        <v>0</v>
      </c>
      <c r="Q47" s="13">
        <v>0</v>
      </c>
      <c r="R47" s="12">
        <v>0</v>
      </c>
      <c r="S47" s="13">
        <v>0</v>
      </c>
      <c r="T47" s="12">
        <v>0</v>
      </c>
      <c r="U47" s="13">
        <v>0</v>
      </c>
      <c r="V47" s="12">
        <v>0</v>
      </c>
      <c r="W47" s="13">
        <v>0</v>
      </c>
      <c r="X47" s="12">
        <v>0</v>
      </c>
      <c r="Y47" s="13">
        <v>0</v>
      </c>
      <c r="Z47" s="19">
        <v>1</v>
      </c>
      <c r="AA47" s="13">
        <f t="shared" si="6"/>
        <v>10.5</v>
      </c>
    </row>
    <row r="48" spans="1:27" ht="14.25" customHeight="1">
      <c r="A48" s="30" t="s">
        <v>42</v>
      </c>
      <c r="B48" s="12">
        <v>0</v>
      </c>
      <c r="C48" s="13">
        <v>0</v>
      </c>
      <c r="D48" s="12">
        <v>0</v>
      </c>
      <c r="E48" s="13">
        <v>0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2">
        <v>0</v>
      </c>
      <c r="M48" s="13">
        <v>0</v>
      </c>
      <c r="N48" s="12">
        <v>1</v>
      </c>
      <c r="O48" s="13">
        <v>57.7</v>
      </c>
      <c r="P48" s="12">
        <v>0</v>
      </c>
      <c r="Q48" s="13">
        <v>0</v>
      </c>
      <c r="R48" s="12">
        <v>0</v>
      </c>
      <c r="S48" s="13">
        <v>0</v>
      </c>
      <c r="T48" s="12">
        <v>0</v>
      </c>
      <c r="U48" s="13">
        <v>0</v>
      </c>
      <c r="V48" s="12">
        <v>0</v>
      </c>
      <c r="W48" s="13">
        <v>0</v>
      </c>
      <c r="X48" s="12">
        <v>0</v>
      </c>
      <c r="Y48" s="13">
        <v>0</v>
      </c>
      <c r="Z48" s="19">
        <v>1</v>
      </c>
      <c r="AA48" s="13">
        <f t="shared" si="6"/>
        <v>57.7</v>
      </c>
    </row>
    <row r="49" spans="1:27" ht="14.25" customHeight="1">
      <c r="A49" s="30" t="s">
        <v>43</v>
      </c>
      <c r="B49" s="12">
        <v>0</v>
      </c>
      <c r="C49" s="13">
        <v>0</v>
      </c>
      <c r="D49" s="12">
        <v>0</v>
      </c>
      <c r="E49" s="13">
        <v>0</v>
      </c>
      <c r="F49" s="12">
        <v>0</v>
      </c>
      <c r="G49" s="13">
        <v>0</v>
      </c>
      <c r="H49" s="12">
        <v>0</v>
      </c>
      <c r="I49" s="13">
        <v>0</v>
      </c>
      <c r="J49" s="12">
        <v>0</v>
      </c>
      <c r="K49" s="13">
        <v>0</v>
      </c>
      <c r="L49" s="12">
        <v>0</v>
      </c>
      <c r="M49" s="13">
        <v>0</v>
      </c>
      <c r="N49" s="12">
        <v>0</v>
      </c>
      <c r="O49" s="13">
        <v>0</v>
      </c>
      <c r="P49" s="12">
        <v>0</v>
      </c>
      <c r="Q49" s="13">
        <v>0</v>
      </c>
      <c r="R49" s="12">
        <v>0</v>
      </c>
      <c r="S49" s="13">
        <v>0</v>
      </c>
      <c r="T49" s="12">
        <v>0</v>
      </c>
      <c r="U49" s="13">
        <v>0</v>
      </c>
      <c r="V49" s="12">
        <v>0</v>
      </c>
      <c r="W49" s="13">
        <v>0</v>
      </c>
      <c r="X49" s="12">
        <v>0</v>
      </c>
      <c r="Y49" s="13">
        <v>0</v>
      </c>
      <c r="Z49" s="19">
        <v>0</v>
      </c>
      <c r="AA49" s="13">
        <f t="shared" si="6"/>
        <v>0</v>
      </c>
    </row>
    <row r="50" spans="1:27" ht="14.25" customHeight="1">
      <c r="A50" s="30" t="s">
        <v>44</v>
      </c>
      <c r="B50" s="12">
        <v>0</v>
      </c>
      <c r="C50" s="13">
        <v>0</v>
      </c>
      <c r="D50" s="12">
        <v>5</v>
      </c>
      <c r="E50" s="13">
        <v>152.3</v>
      </c>
      <c r="F50" s="12">
        <v>1</v>
      </c>
      <c r="G50" s="13">
        <v>21.2</v>
      </c>
      <c r="H50" s="12">
        <v>0</v>
      </c>
      <c r="I50" s="13">
        <v>0</v>
      </c>
      <c r="J50" s="12">
        <v>2</v>
      </c>
      <c r="K50" s="13">
        <v>98.6</v>
      </c>
      <c r="L50" s="12">
        <v>6</v>
      </c>
      <c r="M50" s="13">
        <v>37.7</v>
      </c>
      <c r="N50" s="12">
        <v>0</v>
      </c>
      <c r="O50" s="13">
        <v>0</v>
      </c>
      <c r="P50" s="12">
        <v>0</v>
      </c>
      <c r="Q50" s="13">
        <v>0</v>
      </c>
      <c r="R50" s="12">
        <v>0</v>
      </c>
      <c r="S50" s="13">
        <v>0</v>
      </c>
      <c r="T50" s="12">
        <v>3</v>
      </c>
      <c r="U50" s="13">
        <v>17.2</v>
      </c>
      <c r="V50" s="12">
        <v>7</v>
      </c>
      <c r="W50" s="13">
        <v>87.9</v>
      </c>
      <c r="X50" s="12">
        <v>1</v>
      </c>
      <c r="Y50" s="13">
        <v>69.4</v>
      </c>
      <c r="Z50" s="19">
        <v>25</v>
      </c>
      <c r="AA50" s="13">
        <f t="shared" si="6"/>
        <v>484.29999999999995</v>
      </c>
    </row>
    <row r="51" spans="1:27" ht="14.25" customHeight="1">
      <c r="A51" s="26" t="s">
        <v>45</v>
      </c>
      <c r="B51" s="35">
        <v>0</v>
      </c>
      <c r="C51" s="36">
        <v>0</v>
      </c>
      <c r="D51" s="35">
        <v>1</v>
      </c>
      <c r="E51" s="36">
        <v>10.4</v>
      </c>
      <c r="F51" s="35">
        <v>0</v>
      </c>
      <c r="G51" s="36">
        <v>0</v>
      </c>
      <c r="H51" s="35">
        <v>1</v>
      </c>
      <c r="I51" s="36">
        <v>45.4</v>
      </c>
      <c r="J51" s="35">
        <v>1</v>
      </c>
      <c r="K51" s="36">
        <v>45.4</v>
      </c>
      <c r="L51" s="35">
        <v>0</v>
      </c>
      <c r="M51" s="36">
        <v>0</v>
      </c>
      <c r="N51" s="35">
        <v>0</v>
      </c>
      <c r="O51" s="36">
        <v>0</v>
      </c>
      <c r="P51" s="12">
        <v>0</v>
      </c>
      <c r="Q51" s="13">
        <v>0</v>
      </c>
      <c r="R51" s="12">
        <v>0</v>
      </c>
      <c r="S51" s="13">
        <v>0</v>
      </c>
      <c r="T51" s="12">
        <v>2</v>
      </c>
      <c r="U51" s="13">
        <v>20.6</v>
      </c>
      <c r="V51" s="12">
        <v>0</v>
      </c>
      <c r="W51" s="13">
        <v>0</v>
      </c>
      <c r="X51" s="12">
        <v>0</v>
      </c>
      <c r="Y51" s="13">
        <v>0</v>
      </c>
      <c r="Z51" s="19">
        <v>5</v>
      </c>
      <c r="AA51" s="13">
        <f t="shared" si="6"/>
        <v>121.79999999999998</v>
      </c>
    </row>
    <row r="52" spans="1:27" ht="14.25" customHeight="1">
      <c r="A52" s="37" t="s">
        <v>46</v>
      </c>
      <c r="B52" s="22">
        <f>'[1]PU'!B140</f>
        <v>0</v>
      </c>
      <c r="C52" s="16">
        <f>'[1]PU'!C140</f>
        <v>0</v>
      </c>
      <c r="D52" s="22">
        <f>'[1]PU'!D140</f>
        <v>0</v>
      </c>
      <c r="E52" s="16">
        <f>'[1]PU'!E140</f>
        <v>0</v>
      </c>
      <c r="F52" s="22">
        <f>'[1]PU'!F140</f>
        <v>0</v>
      </c>
      <c r="G52" s="16">
        <f>'[1]PU'!G140</f>
        <v>0</v>
      </c>
      <c r="H52" s="22">
        <f>'[1]PU'!H140</f>
        <v>0</v>
      </c>
      <c r="I52" s="16">
        <f>'[1]PU'!I140</f>
        <v>0</v>
      </c>
      <c r="J52" s="22">
        <f>'[1]PU'!J140</f>
        <v>0</v>
      </c>
      <c r="K52" s="16">
        <f>'[1]PU'!K140</f>
        <v>0</v>
      </c>
      <c r="L52" s="22">
        <f>'[1]PU'!L140</f>
        <v>0</v>
      </c>
      <c r="M52" s="16">
        <f>'[1]PU'!M140</f>
        <v>0</v>
      </c>
      <c r="N52" s="22">
        <f>'[1]PU'!N140</f>
        <v>0</v>
      </c>
      <c r="O52" s="16">
        <f>'[1]PU'!O140</f>
        <v>0</v>
      </c>
      <c r="P52" s="22">
        <v>0</v>
      </c>
      <c r="Q52" s="16">
        <v>0</v>
      </c>
      <c r="R52" s="22">
        <v>0</v>
      </c>
      <c r="S52" s="16">
        <v>0</v>
      </c>
      <c r="T52" s="22">
        <v>0</v>
      </c>
      <c r="U52" s="16">
        <v>0</v>
      </c>
      <c r="V52" s="22">
        <v>0</v>
      </c>
      <c r="W52" s="16">
        <v>0</v>
      </c>
      <c r="X52" s="22">
        <v>0</v>
      </c>
      <c r="Y52" s="16">
        <v>0</v>
      </c>
      <c r="Z52" s="46">
        <v>0</v>
      </c>
      <c r="AA52" s="16">
        <f t="shared" si="6"/>
        <v>0</v>
      </c>
    </row>
    <row r="53" s="6" customFormat="1" ht="12.75">
      <c r="A53" s="31" t="s">
        <v>47</v>
      </c>
    </row>
    <row r="54" spans="1:27" s="6" customFormat="1" ht="15" customHeight="1">
      <c r="A54" s="45" t="s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heetProtection/>
  <mergeCells count="18">
    <mergeCell ref="T10:U10"/>
    <mergeCell ref="V10:W10"/>
    <mergeCell ref="X10:Y10"/>
    <mergeCell ref="Z10:AA10"/>
    <mergeCell ref="A6:AA6"/>
    <mergeCell ref="A8:AA8"/>
    <mergeCell ref="A54:O54"/>
    <mergeCell ref="P10:Q10"/>
    <mergeCell ref="R10:S10"/>
    <mergeCell ref="L10:M10"/>
    <mergeCell ref="N10:O10"/>
    <mergeCell ref="H10:I10"/>
    <mergeCell ref="J10:K10"/>
    <mergeCell ref="A1:O1"/>
    <mergeCell ref="B10:C10"/>
    <mergeCell ref="D10:E10"/>
    <mergeCell ref="F10:G10"/>
    <mergeCell ref="A10:A11"/>
  </mergeCells>
  <printOptions/>
  <pageMargins left="0.984251968503937" right="0" top="0" bottom="0.5905511811023623" header="0" footer="0"/>
  <pageSetup firstPageNumber="209" useFirstPageNumber="1" horizontalDpi="300" verticalDpi="3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2014-07-02T20:36:06Z</cp:lastPrinted>
  <dcterms:created xsi:type="dcterms:W3CDTF">2012-04-27T16:32:04Z</dcterms:created>
  <dcterms:modified xsi:type="dcterms:W3CDTF">2014-07-02T22:08:55Z</dcterms:modified>
  <cp:category/>
  <cp:version/>
  <cp:contentType/>
  <cp:contentStatus/>
</cp:coreProperties>
</file>