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tabRatio="324" activeTab="0"/>
  </bookViews>
  <sheets>
    <sheet name="2.1.2_2013" sheetId="1" r:id="rId1"/>
  </sheets>
  <definedNames>
    <definedName name="_xlnm.Print_Area" localSheetId="0">'2.1.2_2013'!$A$1:$G$62</definedName>
  </definedNames>
  <calcPr fullCalcOnLoad="1"/>
</workbook>
</file>

<file path=xl/sharedStrings.xml><?xml version="1.0" encoding="utf-8"?>
<sst xmlns="http://schemas.openxmlformats.org/spreadsheetml/2006/main" count="56" uniqueCount="55">
  <si>
    <t>2.1.2 Pensiones por Tipo de Régimen y Entidad Federativa</t>
  </si>
  <si>
    <t>Delegación</t>
  </si>
  <si>
    <t>Total</t>
  </si>
  <si>
    <t>Riesgos del Trabajo</t>
  </si>
  <si>
    <t>Ley Anterior y 10°   Transitorio*</t>
  </si>
  <si>
    <t>Régimen de Cuentas Individuales _1/</t>
  </si>
  <si>
    <t>Ley Anterior</t>
  </si>
  <si>
    <t>Régimen del 10° Transitorio</t>
  </si>
  <si>
    <t>Régimen de Cuentas Individuales_1/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</si>
  <si>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</si>
  <si>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</si>
  <si>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</si>
  <si>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</si>
  <si>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</si>
  <si>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</si>
  <si>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</si>
  <si>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</si>
  <si>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</si>
  <si>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</si>
  <si>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 xml:space="preserve">Colima 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</si>
  <si>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</si>
  <si>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</si>
  <si>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</si>
  <si>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</si>
  <si>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</si>
  <si>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</si>
  <si>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</si>
  <si>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</si>
  <si>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</si>
  <si>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</si>
  <si>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</si>
  <si>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</si>
  <si>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</si>
  <si>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</si>
  <si>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</si>
  <si>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</si>
  <si>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</si>
  <si>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</si>
  <si>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</si>
  <si>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</si>
  <si>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</si>
  <si>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</si>
  <si>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</si>
  <si>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</si>
  <si>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</si>
  <si>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Querétaro</t>
  </si>
  <si>
    <t>Edad y Tiempo</t>
  </si>
  <si>
    <t>Pensiones Ley Anterior: Son aquellas pensiones que se encontraban vigentes al 31 de marzo de 2007.</t>
  </si>
  <si>
    <t>Anuario Estadístico 2013</t>
  </si>
  <si>
    <t>Pensiones</t>
  </si>
  <si>
    <t>Área Foránea</t>
  </si>
  <si>
    <t>Pensiones 10º Transitorio: Son aquellas pensiones que se generan de los trabajadores que se encontraban activos a la entrada en vigor de la Nueva Ley , quedando  cubiertos por el esquema del Artículo 10° Transitorio de la Ley, pensionándose con fecha posterior a la entrada en vígor de la Ley vigente.</t>
  </si>
  <si>
    <t>Pensiones Cuentas Individuales: Son aquellas pensiones que se generan de los trabajadores que se encontraban activos a la entrada en vigor de la Ley y eligieron el esquema de Cuentas Individuales, pensionándose con fecha posterior a la entrada en vígor de la actual Ley.</t>
  </si>
  <si>
    <t>* Las Pensiones por Tiempo de Servicio y Trato Especial (en curso de pago) bajo el Régimen del 10° Transitorio, están incluídas en el Régimen Anterior.</t>
  </si>
  <si>
    <t>1/ Incluye pensiones pagadas por nómina y montos constitutivos.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</si>
</sst>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000"/>
    <numFmt numFmtId="166" formatCode="#,##0.0000000"/>
    <numFmt numFmtId="167" formatCode="0.00_)"/>
    <numFmt numFmtId="16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color indexed="8"/>
      <name val="Calibri"/>
      <family val="2"/>
    </font>
    <font>
      <sz val="7"/>
      <name val="Arial"/>
      <family val="2"/>
    </font>
    <font>
      <b/>
      <sz val="7"/>
      <color indexed="8"/>
      <name val="Calibri"/>
      <family val="2"/>
    </font>
    <font>
      <b/>
      <sz val="9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b/>
      <sz val="11"/>
      <color indexed="8"/>
      <name val="Soberana Sans Light"/>
      <family val="3"/>
    </font>
    <font>
      <sz val="11"/>
      <color indexed="8"/>
      <name val="Soberana Sans Light"/>
      <family val="3"/>
    </font>
    <font>
      <sz val="12"/>
      <color indexed="8"/>
      <name val="Soberana Sans Light"/>
      <family val="3"/>
    </font>
    <font>
      <sz val="12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4" fontId="4" fillId="0" borderId="0" xfId="46" applyNumberFormat="1" applyFont="1" applyAlignment="1">
      <alignment/>
    </xf>
    <xf numFmtId="164" fontId="4" fillId="0" borderId="0" xfId="46" applyNumberFormat="1" applyFont="1" applyBorder="1" applyAlignment="1">
      <alignment/>
    </xf>
    <xf numFmtId="164" fontId="3" fillId="0" borderId="0" xfId="46" applyNumberFormat="1" applyFont="1" applyAlignment="1">
      <alignment/>
    </xf>
    <xf numFmtId="164" fontId="3" fillId="0" borderId="0" xfId="46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13" fillId="0" borderId="0" xfId="46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13" fillId="0" borderId="0" xfId="46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/>
    </xf>
    <xf numFmtId="164" fontId="13" fillId="0" borderId="0" xfId="46" applyNumberFormat="1" applyFont="1" applyBorder="1" applyAlignment="1">
      <alignment/>
    </xf>
    <xf numFmtId="164" fontId="13" fillId="0" borderId="0" xfId="46" applyNumberFormat="1" applyFont="1" applyAlignment="1">
      <alignment/>
    </xf>
    <xf numFmtId="165" fontId="7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7" fontId="17" fillId="0" borderId="0" xfId="0" applyNumberFormat="1" applyFont="1" applyAlignment="1" applyProtection="1">
      <alignment horizontal="left" indent="1"/>
      <protection/>
    </xf>
    <xf numFmtId="1" fontId="9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3" fontId="10" fillId="0" borderId="0" xfId="46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167" fontId="15" fillId="0" borderId="0" xfId="0" applyNumberFormat="1" applyFont="1" applyFill="1" applyBorder="1" applyAlignment="1" applyProtection="1">
      <alignment vertical="center" wrapText="1"/>
      <protection/>
    </xf>
    <xf numFmtId="3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" fontId="19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" fontId="19" fillId="0" borderId="0" xfId="0" applyNumberFormat="1" applyFont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1" fontId="19" fillId="0" borderId="11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1" fontId="18" fillId="0" borderId="11" xfId="0" applyNumberFormat="1" applyFont="1" applyFill="1" applyBorder="1" applyAlignment="1">
      <alignment horizontal="center"/>
    </xf>
    <xf numFmtId="3" fontId="16" fillId="0" borderId="0" xfId="46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7" fontId="21" fillId="0" borderId="11" xfId="0" applyNumberFormat="1" applyFont="1" applyFill="1" applyBorder="1" applyAlignment="1" applyProtection="1">
      <alignment horizontal="center" vertical="center" wrapText="1"/>
      <protection/>
    </xf>
    <xf numFmtId="167" fontId="15" fillId="0" borderId="0" xfId="0" applyNumberFormat="1" applyFont="1" applyAlignment="1" applyProtection="1">
      <alignment/>
      <protection/>
    </xf>
    <xf numFmtId="0" fontId="15" fillId="0" borderId="0" xfId="0" applyFont="1" applyBorder="1" applyAlignment="1">
      <alignment/>
    </xf>
    <xf numFmtId="167" fontId="16" fillId="0" borderId="0" xfId="0" applyNumberFormat="1" applyFont="1" applyAlignment="1" applyProtection="1">
      <alignment/>
      <protection/>
    </xf>
    <xf numFmtId="0" fontId="16" fillId="0" borderId="0" xfId="0" applyFont="1" applyAlignment="1">
      <alignment/>
    </xf>
    <xf numFmtId="167" fontId="16" fillId="0" borderId="0" xfId="0" applyNumberFormat="1" applyFont="1" applyAlignment="1" applyProtection="1">
      <alignment/>
      <protection locked="0"/>
    </xf>
    <xf numFmtId="167" fontId="16" fillId="0" borderId="11" xfId="0" applyNumberFormat="1" applyFont="1" applyBorder="1" applyAlignment="1" applyProtection="1">
      <alignment/>
      <protection/>
    </xf>
    <xf numFmtId="167" fontId="17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167" fontId="17" fillId="0" borderId="0" xfId="0" applyNumberFormat="1" applyFont="1" applyBorder="1" applyAlignment="1" applyProtection="1">
      <alignment horizontal="left" indent="1"/>
      <protection/>
    </xf>
    <xf numFmtId="167" fontId="17" fillId="0" borderId="0" xfId="0" applyNumberFormat="1" applyFont="1" applyAlignment="1" applyProtection="1">
      <alignment horizontal="left" wrapText="1"/>
      <protection/>
    </xf>
    <xf numFmtId="0" fontId="20" fillId="0" borderId="0" xfId="0" applyFont="1" applyAlignment="1">
      <alignment horizontal="right"/>
    </xf>
    <xf numFmtId="167" fontId="21" fillId="0" borderId="0" xfId="0" applyNumberFormat="1" applyFont="1" applyFill="1" applyBorder="1" applyAlignment="1" applyProtection="1">
      <alignment horizontal="center" vertical="center" wrapText="1"/>
      <protection/>
    </xf>
    <xf numFmtId="167" fontId="21" fillId="0" borderId="12" xfId="0" applyNumberFormat="1" applyFont="1" applyFill="1" applyBorder="1" applyAlignment="1" applyProtection="1">
      <alignment horizontal="center" vertical="center" wrapText="1"/>
      <protection/>
    </xf>
    <xf numFmtId="167" fontId="14" fillId="0" borderId="0" xfId="0" applyNumberFormat="1" applyFont="1" applyAlignment="1" applyProtection="1">
      <alignment horizontal="center" vertical="center"/>
      <protection/>
    </xf>
    <xf numFmtId="167" fontId="21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4</xdr:row>
      <xdr:rowOff>180975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286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714375</xdr:colOff>
      <xdr:row>0</xdr:row>
      <xdr:rowOff>19050</xdr:rowOff>
    </xdr:from>
    <xdr:to>
      <xdr:col>6</xdr:col>
      <xdr:colOff>1447800</xdr:colOff>
      <xdr:row>5</xdr:row>
      <xdr:rowOff>19050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9020175" y="19050"/>
          <a:ext cx="2381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7"/>
  <sheetViews>
    <sheetView showGridLines="0" tabSelected="1" zoomScale="90" zoomScaleNormal="90" zoomScaleSheetLayoutView="80" zoomScalePageLayoutView="0" workbookViewId="0" topLeftCell="A1">
      <selection activeCell="A8" sqref="A8:G8"/>
    </sheetView>
  </sheetViews>
  <sheetFormatPr defaultColWidth="11.421875" defaultRowHeight="15"/>
  <cols>
    <col min="1" max="1" width="25.7109375" style="68" customWidth="1"/>
    <col min="2" max="2" width="24.7109375" style="23" customWidth="1"/>
    <col min="3" max="4" width="24.7109375" style="14" customWidth="1"/>
    <col min="5" max="5" width="24.7109375" style="23" customWidth="1"/>
    <col min="6" max="6" width="24.7109375" style="24" customWidth="1"/>
    <col min="7" max="7" width="24.7109375" style="23" customWidth="1"/>
    <col min="8" max="8" width="9.421875" style="8" customWidth="1"/>
    <col min="9" max="9" width="8.8515625" style="2" bestFit="1" customWidth="1"/>
    <col min="10" max="11" width="14.28125" style="2" bestFit="1" customWidth="1"/>
    <col min="12" max="12" width="15.28125" style="2" bestFit="1" customWidth="1"/>
    <col min="13" max="16384" width="11.421875" style="2" customWidth="1"/>
  </cols>
  <sheetData>
    <row r="1" spans="1:8" ht="15.75" customHeight="1">
      <c r="A1" s="3"/>
      <c r="B1" s="21"/>
      <c r="C1" s="21"/>
      <c r="D1" s="22"/>
      <c r="E1" s="28"/>
      <c r="F1" s="28"/>
      <c r="G1" s="28"/>
      <c r="H1" s="3"/>
    </row>
    <row r="2" spans="1:8" ht="15.75" customHeight="1">
      <c r="A2" s="3"/>
      <c r="B2" s="21"/>
      <c r="C2" s="21"/>
      <c r="D2" s="22"/>
      <c r="E2" s="28"/>
      <c r="F2" s="28"/>
      <c r="G2" s="28"/>
      <c r="H2" s="3"/>
    </row>
    <row r="3" spans="1:8" ht="15.75" customHeight="1">
      <c r="A3" s="3"/>
      <c r="B3" s="21"/>
      <c r="C3" s="21"/>
      <c r="D3" s="22"/>
      <c r="E3" s="28"/>
      <c r="F3" s="28"/>
      <c r="G3" s="28"/>
      <c r="H3" s="3"/>
    </row>
    <row r="4" spans="1:8" ht="15.75" customHeight="1">
      <c r="A4" s="3"/>
      <c r="B4" s="21"/>
      <c r="C4" s="21"/>
      <c r="D4" s="22"/>
      <c r="E4" s="28"/>
      <c r="F4" s="28"/>
      <c r="G4" s="28"/>
      <c r="H4" s="3"/>
    </row>
    <row r="5" spans="1:8" ht="15.75" customHeight="1">
      <c r="A5" s="3"/>
      <c r="B5" s="21"/>
      <c r="C5" s="21"/>
      <c r="D5" s="22"/>
      <c r="E5" s="28"/>
      <c r="F5" s="28"/>
      <c r="G5" s="28"/>
      <c r="H5" s="3"/>
    </row>
    <row r="6" spans="1:8" ht="17.25" customHeight="1">
      <c r="A6" s="71" t="s">
        <v>48</v>
      </c>
      <c r="B6" s="71"/>
      <c r="C6" s="71"/>
      <c r="D6" s="71"/>
      <c r="E6" s="71"/>
      <c r="F6" s="71"/>
      <c r="G6" s="71"/>
      <c r="H6" s="3"/>
    </row>
    <row r="7" spans="1:8" ht="13.5" customHeight="1">
      <c r="A7" s="3"/>
      <c r="B7" s="21"/>
      <c r="C7" s="21"/>
      <c r="D7" s="22"/>
      <c r="E7" s="28"/>
      <c r="F7" s="28"/>
      <c r="G7" s="28"/>
      <c r="H7" s="3"/>
    </row>
    <row r="8" spans="1:7" s="44" customFormat="1" ht="38.25" customHeight="1">
      <c r="A8" s="74" t="s">
        <v>0</v>
      </c>
      <c r="B8" s="74"/>
      <c r="C8" s="74"/>
      <c r="D8" s="74"/>
      <c r="E8" s="74"/>
      <c r="F8" s="74"/>
      <c r="G8" s="74"/>
    </row>
    <row r="9" spans="1:12" ht="13.5" customHeight="1">
      <c r="A9" s="3"/>
      <c r="B9" s="21"/>
      <c r="C9" s="21"/>
      <c r="D9" s="22"/>
      <c r="E9" s="22"/>
      <c r="F9" s="25"/>
      <c r="G9" s="22"/>
      <c r="H9" s="1"/>
      <c r="I9" s="1"/>
      <c r="J9" s="8"/>
      <c r="K9" s="8"/>
      <c r="L9" s="8"/>
    </row>
    <row r="10" spans="1:12" s="19" customFormat="1" ht="23.25" customHeight="1">
      <c r="A10" s="73" t="s">
        <v>1</v>
      </c>
      <c r="B10" s="73" t="s">
        <v>2</v>
      </c>
      <c r="C10" s="73" t="s">
        <v>49</v>
      </c>
      <c r="D10" s="73"/>
      <c r="E10" s="73"/>
      <c r="F10" s="73"/>
      <c r="G10" s="73"/>
      <c r="H10" s="17"/>
      <c r="I10" s="17"/>
      <c r="J10" s="18"/>
      <c r="K10" s="18"/>
      <c r="L10" s="18"/>
    </row>
    <row r="11" spans="1:12" s="19" customFormat="1" ht="19.5" customHeight="1">
      <c r="A11" s="72"/>
      <c r="B11" s="72"/>
      <c r="C11" s="72" t="s">
        <v>46</v>
      </c>
      <c r="D11" s="72"/>
      <c r="E11" s="72" t="s">
        <v>3</v>
      </c>
      <c r="F11" s="72"/>
      <c r="G11" s="72"/>
      <c r="H11" s="20"/>
      <c r="I11" s="18"/>
      <c r="J11" s="18"/>
      <c r="K11" s="18"/>
      <c r="L11" s="18"/>
    </row>
    <row r="12" spans="1:244" s="36" customFormat="1" ht="36.75" customHeight="1">
      <c r="A12" s="75"/>
      <c r="B12" s="75"/>
      <c r="C12" s="59" t="s">
        <v>4</v>
      </c>
      <c r="D12" s="59" t="s">
        <v>5</v>
      </c>
      <c r="E12" s="59" t="s">
        <v>6</v>
      </c>
      <c r="F12" s="59" t="s">
        <v>7</v>
      </c>
      <c r="G12" s="59" t="s">
        <v>8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</row>
    <row r="13" spans="1:8" s="8" customFormat="1" ht="15" customHeight="1">
      <c r="A13" s="45"/>
      <c r="B13" s="45"/>
      <c r="C13" s="45"/>
      <c r="D13" s="45"/>
      <c r="E13" s="45"/>
      <c r="F13" s="45"/>
      <c r="G13" s="45"/>
      <c r="H13" s="14"/>
    </row>
    <row r="14" spans="1:8" s="12" customFormat="1" ht="15" customHeight="1">
      <c r="A14" s="60" t="s">
        <v>2</v>
      </c>
      <c r="B14" s="46">
        <f aca="true" t="shared" si="0" ref="B14:G14">SUM(B16+B22)</f>
        <v>908596</v>
      </c>
      <c r="C14" s="46">
        <f t="shared" si="0"/>
        <v>876859</v>
      </c>
      <c r="D14" s="46">
        <f t="shared" si="0"/>
        <v>10382</v>
      </c>
      <c r="E14" s="46">
        <f t="shared" si="0"/>
        <v>18536</v>
      </c>
      <c r="F14" s="46">
        <f t="shared" si="0"/>
        <v>1730</v>
      </c>
      <c r="G14" s="46">
        <f t="shared" si="0"/>
        <v>1089</v>
      </c>
      <c r="H14" s="15"/>
    </row>
    <row r="15" spans="1:8" ht="15" customHeight="1">
      <c r="A15" s="61"/>
      <c r="B15" s="47"/>
      <c r="C15" s="47"/>
      <c r="D15" s="47"/>
      <c r="E15" s="47"/>
      <c r="F15" s="47"/>
      <c r="G15" s="47"/>
      <c r="H15" s="15"/>
    </row>
    <row r="16" spans="1:8" s="12" customFormat="1" ht="13.5" customHeight="1">
      <c r="A16" s="60" t="s">
        <v>9</v>
      </c>
      <c r="B16" s="46">
        <f aca="true" t="shared" si="1" ref="B16:G16">SUM(B17:B20)</f>
        <v>258381</v>
      </c>
      <c r="C16" s="46">
        <f t="shared" si="1"/>
        <v>249219</v>
      </c>
      <c r="D16" s="46">
        <f t="shared" si="1"/>
        <v>2403</v>
      </c>
      <c r="E16" s="46">
        <f t="shared" si="1"/>
        <v>6190</v>
      </c>
      <c r="F16" s="46">
        <f t="shared" si="1"/>
        <v>351</v>
      </c>
      <c r="G16" s="46">
        <f t="shared" si="1"/>
        <v>218</v>
      </c>
      <c r="H16" s="15"/>
    </row>
    <row r="17" spans="1:8" ht="13.5" customHeight="1">
      <c r="A17" s="62" t="s">
        <v>10</v>
      </c>
      <c r="B17" s="47">
        <f>SUM(C17+D17+E17+F17+G17)</f>
        <v>59093</v>
      </c>
      <c r="C17" s="47">
        <v>56934</v>
      </c>
      <c r="D17" s="47">
        <v>742</v>
      </c>
      <c r="E17" s="47">
        <v>1277</v>
      </c>
      <c r="F17" s="48">
        <v>92</v>
      </c>
      <c r="G17" s="48">
        <v>48</v>
      </c>
      <c r="H17" s="15"/>
    </row>
    <row r="18" spans="1:8" ht="13.5" customHeight="1">
      <c r="A18" s="62" t="s">
        <v>11</v>
      </c>
      <c r="B18" s="47">
        <f>SUM(C18+D18+E18+F18+G18)</f>
        <v>79141</v>
      </c>
      <c r="C18" s="47">
        <v>76319</v>
      </c>
      <c r="D18" s="47">
        <v>546</v>
      </c>
      <c r="E18" s="47">
        <v>2111</v>
      </c>
      <c r="F18" s="48">
        <v>88</v>
      </c>
      <c r="G18" s="48">
        <v>77</v>
      </c>
      <c r="H18" s="15"/>
    </row>
    <row r="19" spans="1:8" ht="13.5" customHeight="1">
      <c r="A19" s="63" t="s">
        <v>12</v>
      </c>
      <c r="B19" s="47">
        <f>SUM(C19+D19+E19+F19+G19)</f>
        <v>77900</v>
      </c>
      <c r="C19" s="47">
        <v>75306</v>
      </c>
      <c r="D19" s="47">
        <v>650</v>
      </c>
      <c r="E19" s="47">
        <v>1801</v>
      </c>
      <c r="F19" s="48">
        <v>90</v>
      </c>
      <c r="G19" s="48">
        <v>53</v>
      </c>
      <c r="H19" s="15"/>
    </row>
    <row r="20" spans="1:8" ht="13.5" customHeight="1">
      <c r="A20" s="64" t="s">
        <v>13</v>
      </c>
      <c r="B20" s="47">
        <f>SUM(C20+D20+E20+F20+G20)</f>
        <v>42247</v>
      </c>
      <c r="C20" s="47">
        <v>40660</v>
      </c>
      <c r="D20" s="47">
        <v>465</v>
      </c>
      <c r="E20" s="47">
        <v>1001</v>
      </c>
      <c r="F20" s="48">
        <v>81</v>
      </c>
      <c r="G20" s="48">
        <v>40</v>
      </c>
      <c r="H20" s="15"/>
    </row>
    <row r="21" spans="1:8" ht="13.5" customHeight="1">
      <c r="A21" s="62"/>
      <c r="B21" s="49"/>
      <c r="C21" s="47"/>
      <c r="D21" s="47"/>
      <c r="E21" s="50"/>
      <c r="F21" s="48"/>
      <c r="G21" s="50"/>
      <c r="H21" s="15"/>
    </row>
    <row r="22" spans="1:8" s="12" customFormat="1" ht="13.5" customHeight="1">
      <c r="A22" s="60" t="s">
        <v>50</v>
      </c>
      <c r="B22" s="46">
        <f>SUM(B23:B54)</f>
        <v>650215</v>
      </c>
      <c r="C22" s="46">
        <f>SUM(C23:C54)</f>
        <v>627640</v>
      </c>
      <c r="D22" s="46">
        <f>SUM(D23:D54)</f>
        <v>7979</v>
      </c>
      <c r="E22" s="46">
        <f>SUM(E23:E54)</f>
        <v>12346</v>
      </c>
      <c r="F22" s="46">
        <f>SUM(F23:F54)</f>
        <v>1379</v>
      </c>
      <c r="G22" s="46">
        <f>SUM(G23:G54)</f>
        <v>871</v>
      </c>
      <c r="H22" s="15"/>
    </row>
    <row r="23" spans="1:8" ht="13.5" customHeight="1">
      <c r="A23" s="62" t="s">
        <v>14</v>
      </c>
      <c r="B23" s="47">
        <f aca="true" t="shared" si="2" ref="B23:B54">SUM(C23+D23+E23+F23+G23)</f>
        <v>11963</v>
      </c>
      <c r="C23" s="47">
        <v>11616</v>
      </c>
      <c r="D23" s="47">
        <v>78</v>
      </c>
      <c r="E23" s="47">
        <v>236</v>
      </c>
      <c r="F23" s="48">
        <v>23</v>
      </c>
      <c r="G23" s="57">
        <v>10</v>
      </c>
      <c r="H23" s="16"/>
    </row>
    <row r="24" spans="1:9" ht="13.5" customHeight="1">
      <c r="A24" s="62" t="s">
        <v>15</v>
      </c>
      <c r="B24" s="47">
        <f t="shared" si="2"/>
        <v>17743</v>
      </c>
      <c r="C24" s="47">
        <v>17298</v>
      </c>
      <c r="D24" s="47">
        <v>207</v>
      </c>
      <c r="E24" s="47">
        <v>200</v>
      </c>
      <c r="F24" s="51">
        <v>21</v>
      </c>
      <c r="G24" s="57">
        <v>17</v>
      </c>
      <c r="H24" s="16"/>
      <c r="I24" s="8"/>
    </row>
    <row r="25" spans="1:9" ht="13.5" customHeight="1">
      <c r="A25" s="62" t="s">
        <v>16</v>
      </c>
      <c r="B25" s="47">
        <f t="shared" si="2"/>
        <v>10486</v>
      </c>
      <c r="C25" s="47">
        <v>10055</v>
      </c>
      <c r="D25" s="47">
        <v>160</v>
      </c>
      <c r="E25" s="47">
        <v>245</v>
      </c>
      <c r="F25" s="48">
        <v>21</v>
      </c>
      <c r="G25" s="57">
        <v>5</v>
      </c>
      <c r="H25" s="16"/>
      <c r="I25" s="8"/>
    </row>
    <row r="26" spans="1:9" ht="13.5" customHeight="1">
      <c r="A26" s="63" t="s">
        <v>17</v>
      </c>
      <c r="B26" s="47">
        <f t="shared" si="2"/>
        <v>8035</v>
      </c>
      <c r="C26" s="47">
        <v>7829</v>
      </c>
      <c r="D26" s="47">
        <v>56</v>
      </c>
      <c r="E26" s="47">
        <v>133</v>
      </c>
      <c r="F26" s="48">
        <v>12</v>
      </c>
      <c r="G26" s="57">
        <v>5</v>
      </c>
      <c r="H26" s="16"/>
      <c r="I26" s="8"/>
    </row>
    <row r="27" spans="1:9" ht="13.5" customHeight="1">
      <c r="A27" s="64" t="s">
        <v>18</v>
      </c>
      <c r="B27" s="47">
        <f t="shared" si="2"/>
        <v>23048</v>
      </c>
      <c r="C27" s="47">
        <v>21804</v>
      </c>
      <c r="D27" s="47">
        <v>288</v>
      </c>
      <c r="E27" s="47">
        <v>845</v>
      </c>
      <c r="F27" s="48">
        <v>96</v>
      </c>
      <c r="G27" s="51">
        <v>15</v>
      </c>
      <c r="H27" s="16"/>
      <c r="I27" s="8"/>
    </row>
    <row r="28" spans="1:9" ht="13.5" customHeight="1">
      <c r="A28" s="62" t="s">
        <v>19</v>
      </c>
      <c r="B28" s="47">
        <f t="shared" si="2"/>
        <v>7362</v>
      </c>
      <c r="C28" s="47">
        <v>7210</v>
      </c>
      <c r="D28" s="47">
        <v>41</v>
      </c>
      <c r="E28" s="47">
        <v>97</v>
      </c>
      <c r="F28" s="48">
        <v>12</v>
      </c>
      <c r="G28" s="58">
        <v>2</v>
      </c>
      <c r="H28" s="16"/>
      <c r="I28" s="8"/>
    </row>
    <row r="29" spans="1:9" ht="13.5" customHeight="1">
      <c r="A29" s="62" t="s">
        <v>20</v>
      </c>
      <c r="B29" s="47">
        <f t="shared" si="2"/>
        <v>26008</v>
      </c>
      <c r="C29" s="47">
        <v>25487</v>
      </c>
      <c r="D29" s="47">
        <v>241</v>
      </c>
      <c r="E29" s="47">
        <v>257</v>
      </c>
      <c r="F29" s="48">
        <v>13</v>
      </c>
      <c r="G29" s="57">
        <v>10</v>
      </c>
      <c r="H29" s="16"/>
      <c r="I29" s="8"/>
    </row>
    <row r="30" spans="1:9" ht="13.5" customHeight="1">
      <c r="A30" s="62" t="s">
        <v>21</v>
      </c>
      <c r="B30" s="47">
        <f t="shared" si="2"/>
        <v>23413</v>
      </c>
      <c r="C30" s="47">
        <v>22486</v>
      </c>
      <c r="D30" s="47">
        <v>455</v>
      </c>
      <c r="E30" s="47">
        <v>381</v>
      </c>
      <c r="F30" s="48">
        <v>59</v>
      </c>
      <c r="G30" s="57">
        <v>32</v>
      </c>
      <c r="H30" s="16"/>
      <c r="I30" s="8"/>
    </row>
    <row r="31" spans="1:9" ht="13.5" customHeight="1">
      <c r="A31" s="62" t="s">
        <v>22</v>
      </c>
      <c r="B31" s="47">
        <f t="shared" si="2"/>
        <v>16449</v>
      </c>
      <c r="C31" s="47">
        <v>15729</v>
      </c>
      <c r="D31" s="47">
        <v>237</v>
      </c>
      <c r="E31" s="47">
        <v>418</v>
      </c>
      <c r="F31" s="48">
        <v>44</v>
      </c>
      <c r="G31" s="57">
        <v>21</v>
      </c>
      <c r="H31" s="16"/>
      <c r="I31" s="8"/>
    </row>
    <row r="32" spans="1:9" ht="13.5" customHeight="1">
      <c r="A32" s="63" t="s">
        <v>23</v>
      </c>
      <c r="B32" s="47">
        <f t="shared" si="2"/>
        <v>23573</v>
      </c>
      <c r="C32" s="47">
        <v>22455</v>
      </c>
      <c r="D32" s="47">
        <v>271</v>
      </c>
      <c r="E32" s="47">
        <v>746</v>
      </c>
      <c r="F32" s="48">
        <v>81</v>
      </c>
      <c r="G32" s="57">
        <v>20</v>
      </c>
      <c r="H32" s="16"/>
      <c r="I32" s="8"/>
    </row>
    <row r="33" spans="1:9" ht="13.5" customHeight="1">
      <c r="A33" s="64" t="s">
        <v>24</v>
      </c>
      <c r="B33" s="47">
        <f t="shared" si="2"/>
        <v>26825</v>
      </c>
      <c r="C33" s="47">
        <v>26042</v>
      </c>
      <c r="D33" s="47">
        <v>500</v>
      </c>
      <c r="E33" s="47">
        <v>266</v>
      </c>
      <c r="F33" s="48">
        <v>8</v>
      </c>
      <c r="G33" s="57">
        <v>9</v>
      </c>
      <c r="H33" s="16"/>
      <c r="I33" s="8"/>
    </row>
    <row r="34" spans="1:9" ht="13.5" customHeight="1">
      <c r="A34" s="62" t="s">
        <v>25</v>
      </c>
      <c r="B34" s="47">
        <f t="shared" si="2"/>
        <v>20920</v>
      </c>
      <c r="C34" s="47">
        <v>20009</v>
      </c>
      <c r="D34" s="47">
        <v>321</v>
      </c>
      <c r="E34" s="47">
        <v>490</v>
      </c>
      <c r="F34" s="48">
        <v>49</v>
      </c>
      <c r="G34" s="57">
        <v>51</v>
      </c>
      <c r="H34" s="16"/>
      <c r="I34" s="8"/>
    </row>
    <row r="35" spans="1:9" ht="13.5" customHeight="1">
      <c r="A35" s="62" t="s">
        <v>26</v>
      </c>
      <c r="B35" s="47">
        <f t="shared" si="2"/>
        <v>32634</v>
      </c>
      <c r="C35" s="47">
        <v>31604</v>
      </c>
      <c r="D35" s="47">
        <v>517</v>
      </c>
      <c r="E35" s="47">
        <v>446</v>
      </c>
      <c r="F35" s="48">
        <v>47</v>
      </c>
      <c r="G35" s="57">
        <v>20</v>
      </c>
      <c r="H35" s="16"/>
      <c r="I35" s="8"/>
    </row>
    <row r="36" spans="1:9" ht="13.5" customHeight="1">
      <c r="A36" s="62" t="s">
        <v>27</v>
      </c>
      <c r="B36" s="47">
        <f t="shared" si="2"/>
        <v>55425</v>
      </c>
      <c r="C36" s="47">
        <v>52775</v>
      </c>
      <c r="D36" s="47">
        <v>546</v>
      </c>
      <c r="E36" s="47">
        <v>1471</v>
      </c>
      <c r="F36" s="48">
        <v>291</v>
      </c>
      <c r="G36" s="57">
        <v>342</v>
      </c>
      <c r="H36" s="16"/>
      <c r="I36" s="8"/>
    </row>
    <row r="37" spans="1:9" ht="13.5" customHeight="1">
      <c r="A37" s="62" t="s">
        <v>28</v>
      </c>
      <c r="B37" s="47">
        <f t="shared" si="2"/>
        <v>26794</v>
      </c>
      <c r="C37" s="47">
        <v>25866</v>
      </c>
      <c r="D37" s="47">
        <v>410</v>
      </c>
      <c r="E37" s="47">
        <v>431</v>
      </c>
      <c r="F37" s="48">
        <v>67</v>
      </c>
      <c r="G37" s="57">
        <v>20</v>
      </c>
      <c r="H37" s="16"/>
      <c r="I37" s="8"/>
    </row>
    <row r="38" spans="1:9" ht="13.5" customHeight="1">
      <c r="A38" s="63" t="s">
        <v>29</v>
      </c>
      <c r="B38" s="47">
        <f t="shared" si="2"/>
        <v>20304</v>
      </c>
      <c r="C38" s="47">
        <v>19430</v>
      </c>
      <c r="D38" s="47">
        <v>203</v>
      </c>
      <c r="E38" s="47">
        <v>621</v>
      </c>
      <c r="F38" s="48">
        <v>32</v>
      </c>
      <c r="G38" s="57">
        <v>18</v>
      </c>
      <c r="H38" s="16"/>
      <c r="I38" s="8"/>
    </row>
    <row r="39" spans="1:9" ht="13.5" customHeight="1">
      <c r="A39" s="64" t="s">
        <v>30</v>
      </c>
      <c r="B39" s="47">
        <f t="shared" si="2"/>
        <v>11028</v>
      </c>
      <c r="C39" s="47">
        <v>10772</v>
      </c>
      <c r="D39" s="47">
        <v>80</v>
      </c>
      <c r="E39" s="47">
        <v>139</v>
      </c>
      <c r="F39" s="48">
        <v>21</v>
      </c>
      <c r="G39" s="57">
        <v>16</v>
      </c>
      <c r="H39" s="16"/>
      <c r="I39" s="8"/>
    </row>
    <row r="40" spans="1:9" ht="13.5" customHeight="1">
      <c r="A40" s="62" t="s">
        <v>31</v>
      </c>
      <c r="B40" s="47">
        <f t="shared" si="2"/>
        <v>20576</v>
      </c>
      <c r="C40" s="47">
        <v>19904</v>
      </c>
      <c r="D40" s="47">
        <v>220</v>
      </c>
      <c r="E40" s="47">
        <v>371</v>
      </c>
      <c r="F40" s="48">
        <v>55</v>
      </c>
      <c r="G40" s="57">
        <v>26</v>
      </c>
      <c r="H40" s="16"/>
      <c r="I40" s="8"/>
    </row>
    <row r="41" spans="1:9" ht="13.5" customHeight="1">
      <c r="A41" s="62" t="s">
        <v>32</v>
      </c>
      <c r="B41" s="47">
        <f t="shared" si="2"/>
        <v>33127</v>
      </c>
      <c r="C41" s="47">
        <v>32446</v>
      </c>
      <c r="D41" s="47">
        <v>329</v>
      </c>
      <c r="E41" s="47">
        <v>295</v>
      </c>
      <c r="F41" s="48">
        <v>35</v>
      </c>
      <c r="G41" s="57">
        <v>22</v>
      </c>
      <c r="H41" s="16"/>
      <c r="I41" s="8"/>
    </row>
    <row r="42" spans="1:9" ht="13.5" customHeight="1">
      <c r="A42" s="62" t="s">
        <v>33</v>
      </c>
      <c r="B42" s="47">
        <f t="shared" si="2"/>
        <v>23563</v>
      </c>
      <c r="C42" s="47">
        <v>22488</v>
      </c>
      <c r="D42" s="47">
        <v>235</v>
      </c>
      <c r="E42" s="47">
        <v>712</v>
      </c>
      <c r="F42" s="48">
        <v>75</v>
      </c>
      <c r="G42" s="57">
        <v>53</v>
      </c>
      <c r="H42" s="16"/>
      <c r="I42" s="8"/>
    </row>
    <row r="43" spans="1:9" ht="13.5" customHeight="1">
      <c r="A43" s="62" t="s">
        <v>45</v>
      </c>
      <c r="B43" s="47">
        <f t="shared" si="2"/>
        <v>12953</v>
      </c>
      <c r="C43" s="47">
        <v>12576</v>
      </c>
      <c r="D43" s="47">
        <v>119</v>
      </c>
      <c r="E43" s="47">
        <v>229</v>
      </c>
      <c r="F43" s="48">
        <v>19</v>
      </c>
      <c r="G43" s="57">
        <v>10</v>
      </c>
      <c r="H43" s="16"/>
      <c r="I43" s="8"/>
    </row>
    <row r="44" spans="1:9" ht="13.5" customHeight="1">
      <c r="A44" s="63" t="s">
        <v>34</v>
      </c>
      <c r="B44" s="47">
        <f t="shared" si="2"/>
        <v>8453</v>
      </c>
      <c r="C44" s="47">
        <v>8092</v>
      </c>
      <c r="D44" s="47">
        <v>146</v>
      </c>
      <c r="E44" s="47">
        <v>194</v>
      </c>
      <c r="F44" s="48">
        <v>15</v>
      </c>
      <c r="G44" s="57">
        <v>6</v>
      </c>
      <c r="H44" s="16"/>
      <c r="I44" s="8"/>
    </row>
    <row r="45" spans="1:9" ht="13.5" customHeight="1">
      <c r="A45" s="64" t="s">
        <v>35</v>
      </c>
      <c r="B45" s="47">
        <f t="shared" si="2"/>
        <v>21368</v>
      </c>
      <c r="C45" s="47">
        <v>20620</v>
      </c>
      <c r="D45" s="47">
        <v>118</v>
      </c>
      <c r="E45" s="47">
        <v>590</v>
      </c>
      <c r="F45" s="48">
        <v>24</v>
      </c>
      <c r="G45" s="57">
        <v>16</v>
      </c>
      <c r="H45" s="16"/>
      <c r="I45" s="8"/>
    </row>
    <row r="46" spans="1:9" ht="13.5" customHeight="1">
      <c r="A46" s="62" t="s">
        <v>36</v>
      </c>
      <c r="B46" s="47">
        <f t="shared" si="2"/>
        <v>21267</v>
      </c>
      <c r="C46" s="47">
        <v>20263</v>
      </c>
      <c r="D46" s="47">
        <v>238</v>
      </c>
      <c r="E46" s="47">
        <v>643</v>
      </c>
      <c r="F46" s="48">
        <v>80</v>
      </c>
      <c r="G46" s="57">
        <v>43</v>
      </c>
      <c r="H46" s="16"/>
      <c r="I46" s="8"/>
    </row>
    <row r="47" spans="1:9" ht="13.5" customHeight="1">
      <c r="A47" s="62" t="s">
        <v>37</v>
      </c>
      <c r="B47" s="47">
        <f t="shared" si="2"/>
        <v>19504</v>
      </c>
      <c r="C47" s="47">
        <v>18906</v>
      </c>
      <c r="D47" s="47">
        <v>365</v>
      </c>
      <c r="E47" s="47">
        <v>192</v>
      </c>
      <c r="F47" s="48">
        <v>28</v>
      </c>
      <c r="G47" s="57">
        <v>13</v>
      </c>
      <c r="H47" s="16"/>
      <c r="I47" s="8"/>
    </row>
    <row r="48" spans="1:9" ht="13.5" customHeight="1">
      <c r="A48" s="62" t="s">
        <v>38</v>
      </c>
      <c r="B48" s="47">
        <f t="shared" si="2"/>
        <v>10008</v>
      </c>
      <c r="C48" s="47">
        <v>9659</v>
      </c>
      <c r="D48" s="47">
        <v>127</v>
      </c>
      <c r="E48" s="47">
        <v>202</v>
      </c>
      <c r="F48" s="48">
        <v>9</v>
      </c>
      <c r="G48" s="57">
        <v>11</v>
      </c>
      <c r="H48" s="16"/>
      <c r="I48" s="8"/>
    </row>
    <row r="49" spans="1:9" ht="13.5" customHeight="1">
      <c r="A49" s="62" t="s">
        <v>39</v>
      </c>
      <c r="B49" s="47">
        <f t="shared" si="2"/>
        <v>33121</v>
      </c>
      <c r="C49" s="47">
        <v>32202</v>
      </c>
      <c r="D49" s="47">
        <v>420</v>
      </c>
      <c r="E49" s="47">
        <v>460</v>
      </c>
      <c r="F49" s="48">
        <v>29</v>
      </c>
      <c r="G49" s="57">
        <v>10</v>
      </c>
      <c r="H49" s="16"/>
      <c r="I49" s="8"/>
    </row>
    <row r="50" spans="1:9" ht="13.5" customHeight="1">
      <c r="A50" s="63" t="s">
        <v>40</v>
      </c>
      <c r="B50" s="47">
        <f t="shared" si="2"/>
        <v>9790</v>
      </c>
      <c r="C50" s="47">
        <v>9500</v>
      </c>
      <c r="D50" s="47">
        <v>151</v>
      </c>
      <c r="E50" s="47">
        <v>126</v>
      </c>
      <c r="F50" s="48">
        <v>9</v>
      </c>
      <c r="G50" s="57">
        <v>4</v>
      </c>
      <c r="H50" s="16"/>
      <c r="I50" s="8"/>
    </row>
    <row r="51" spans="1:9" ht="13.5" customHeight="1">
      <c r="A51" s="64" t="s">
        <v>41</v>
      </c>
      <c r="B51" s="47">
        <f t="shared" si="2"/>
        <v>44091</v>
      </c>
      <c r="C51" s="47">
        <v>42833</v>
      </c>
      <c r="D51" s="47">
        <v>679</v>
      </c>
      <c r="E51" s="47">
        <v>505</v>
      </c>
      <c r="F51" s="48">
        <v>46</v>
      </c>
      <c r="G51" s="57">
        <v>28</v>
      </c>
      <c r="H51" s="16"/>
      <c r="I51" s="8"/>
    </row>
    <row r="52" spans="1:9" ht="13.5" customHeight="1">
      <c r="A52" s="62" t="s">
        <v>42</v>
      </c>
      <c r="B52" s="47">
        <f t="shared" si="2"/>
        <v>17682</v>
      </c>
      <c r="C52" s="47">
        <v>17272</v>
      </c>
      <c r="D52" s="47">
        <v>97</v>
      </c>
      <c r="E52" s="47">
        <v>253</v>
      </c>
      <c r="F52" s="48">
        <v>50</v>
      </c>
      <c r="G52" s="57">
        <v>10</v>
      </c>
      <c r="H52" s="16"/>
      <c r="I52" s="8"/>
    </row>
    <row r="53" spans="1:9" ht="13.5" customHeight="1">
      <c r="A53" s="62" t="s">
        <v>43</v>
      </c>
      <c r="B53" s="47">
        <f t="shared" si="2"/>
        <v>11875</v>
      </c>
      <c r="C53" s="47">
        <v>11609</v>
      </c>
      <c r="D53" s="47">
        <v>124</v>
      </c>
      <c r="E53" s="47">
        <v>128</v>
      </c>
      <c r="F53" s="48">
        <v>8</v>
      </c>
      <c r="G53" s="57">
        <v>6</v>
      </c>
      <c r="H53" s="16"/>
      <c r="I53" s="8"/>
    </row>
    <row r="54" spans="1:9" ht="13.5" customHeight="1">
      <c r="A54" s="62" t="s">
        <v>44</v>
      </c>
      <c r="B54" s="47">
        <f t="shared" si="2"/>
        <v>827</v>
      </c>
      <c r="C54" s="47">
        <v>803</v>
      </c>
      <c r="D54" s="47">
        <v>0</v>
      </c>
      <c r="E54" s="47">
        <v>24</v>
      </c>
      <c r="F54" s="48">
        <v>0</v>
      </c>
      <c r="G54" s="57">
        <v>0</v>
      </c>
      <c r="H54" s="16"/>
      <c r="I54" s="8"/>
    </row>
    <row r="55" spans="1:9" s="12" customFormat="1" ht="3" customHeight="1">
      <c r="A55" s="65"/>
      <c r="B55" s="52"/>
      <c r="C55" s="53"/>
      <c r="D55" s="54"/>
      <c r="E55" s="55"/>
      <c r="F55" s="56"/>
      <c r="G55" s="55"/>
      <c r="H55" s="15"/>
      <c r="I55" s="13"/>
    </row>
    <row r="56" spans="1:19" ht="13.5" customHeight="1">
      <c r="A56" s="66" t="s">
        <v>53</v>
      </c>
      <c r="B56" s="40"/>
      <c r="C56" s="40"/>
      <c r="D56" s="40"/>
      <c r="E56" s="41"/>
      <c r="F56" s="42"/>
      <c r="G56" s="43"/>
      <c r="H56" s="26"/>
      <c r="I56" s="29"/>
      <c r="J56" s="30"/>
      <c r="K56" s="31"/>
      <c r="L56" s="32"/>
      <c r="M56" s="31"/>
      <c r="N56" s="31"/>
      <c r="O56" s="31"/>
      <c r="P56" s="31"/>
      <c r="Q56" s="31"/>
      <c r="R56" s="31"/>
      <c r="S56" s="31"/>
    </row>
    <row r="57" spans="1:19" ht="13.5" customHeight="1">
      <c r="A57" s="66" t="s">
        <v>54</v>
      </c>
      <c r="B57" s="39"/>
      <c r="C57" s="69"/>
      <c r="D57" s="69"/>
      <c r="E57" s="39"/>
      <c r="F57" s="39"/>
      <c r="G57" s="39"/>
      <c r="H57" s="33"/>
      <c r="I57" s="34"/>
      <c r="J57" s="31"/>
      <c r="K57" s="35"/>
      <c r="L57" s="32"/>
      <c r="M57" s="31"/>
      <c r="N57" s="31"/>
      <c r="O57" s="31"/>
      <c r="P57" s="31"/>
      <c r="Q57" s="31"/>
      <c r="R57" s="31"/>
      <c r="S57" s="31"/>
    </row>
    <row r="58" spans="1:19" ht="13.5" customHeight="1">
      <c r="A58" s="66" t="s">
        <v>47</v>
      </c>
      <c r="B58" s="39"/>
      <c r="C58" s="69"/>
      <c r="D58" s="69"/>
      <c r="E58" s="39"/>
      <c r="F58" s="39"/>
      <c r="G58" s="39"/>
      <c r="H58" s="33"/>
      <c r="I58" s="34"/>
      <c r="J58" s="31"/>
      <c r="K58" s="35"/>
      <c r="L58" s="32"/>
      <c r="M58" s="31"/>
      <c r="N58" s="31"/>
      <c r="O58" s="31"/>
      <c r="P58" s="31"/>
      <c r="Q58" s="31"/>
      <c r="R58" s="31"/>
      <c r="S58" s="31"/>
    </row>
    <row r="59" spans="1:19" ht="25.5" customHeight="1">
      <c r="A59" s="70" t="s">
        <v>51</v>
      </c>
      <c r="B59" s="70"/>
      <c r="C59" s="70"/>
      <c r="D59" s="70"/>
      <c r="E59" s="70"/>
      <c r="F59" s="70"/>
      <c r="G59" s="70"/>
      <c r="H59" s="33"/>
      <c r="I59" s="34"/>
      <c r="J59" s="31"/>
      <c r="K59" s="35"/>
      <c r="L59" s="32"/>
      <c r="M59" s="31"/>
      <c r="N59" s="31"/>
      <c r="O59" s="31"/>
      <c r="P59" s="31"/>
      <c r="Q59" s="31"/>
      <c r="R59" s="31"/>
      <c r="S59" s="31"/>
    </row>
    <row r="60" spans="1:19" ht="13.5" customHeight="1">
      <c r="A60" s="70" t="s">
        <v>52</v>
      </c>
      <c r="B60" s="70"/>
      <c r="C60" s="70"/>
      <c r="D60" s="70"/>
      <c r="E60" s="70"/>
      <c r="F60" s="70"/>
      <c r="G60" s="70"/>
      <c r="H60" s="33"/>
      <c r="I60" s="34"/>
      <c r="J60" s="31"/>
      <c r="K60" s="35"/>
      <c r="L60" s="32"/>
      <c r="M60" s="31"/>
      <c r="N60" s="31"/>
      <c r="O60" s="31"/>
      <c r="P60" s="31"/>
      <c r="Q60" s="31"/>
      <c r="R60" s="31"/>
      <c r="S60" s="31"/>
    </row>
    <row r="61" spans="1:19" ht="13.5" customHeight="1">
      <c r="A61" s="70"/>
      <c r="B61" s="70"/>
      <c r="C61" s="70"/>
      <c r="D61" s="70"/>
      <c r="E61" s="70"/>
      <c r="F61" s="70"/>
      <c r="G61" s="70"/>
      <c r="H61" s="33"/>
      <c r="I61" s="34"/>
      <c r="J61" s="31"/>
      <c r="K61" s="35"/>
      <c r="L61" s="32"/>
      <c r="M61" s="31"/>
      <c r="N61" s="31"/>
      <c r="O61" s="31"/>
      <c r="P61" s="31"/>
      <c r="Q61" s="31"/>
      <c r="R61" s="31"/>
      <c r="S61" s="31"/>
    </row>
    <row r="62" spans="1:19" ht="13.5" customHeight="1">
      <c r="A62" s="66"/>
      <c r="B62" s="39"/>
      <c r="C62" s="69"/>
      <c r="D62" s="69"/>
      <c r="E62" s="39"/>
      <c r="F62" s="39"/>
      <c r="G62" s="39"/>
      <c r="H62" s="33"/>
      <c r="I62" s="34"/>
      <c r="J62" s="31"/>
      <c r="K62" s="35"/>
      <c r="L62" s="32"/>
      <c r="M62" s="31"/>
      <c r="N62" s="31"/>
      <c r="O62" s="31"/>
      <c r="P62" s="31"/>
      <c r="Q62" s="31"/>
      <c r="R62" s="31"/>
      <c r="S62" s="31"/>
    </row>
    <row r="63" spans="1:16" ht="12.75">
      <c r="A63" s="66"/>
      <c r="B63" s="39"/>
      <c r="C63" s="69"/>
      <c r="D63" s="69"/>
      <c r="E63" s="39"/>
      <c r="F63" s="39"/>
      <c r="G63" s="39"/>
      <c r="H63" s="33"/>
      <c r="I63" s="34"/>
      <c r="J63" s="31"/>
      <c r="K63" s="35"/>
      <c r="L63" s="32"/>
      <c r="M63" s="31"/>
      <c r="N63" s="31"/>
      <c r="O63" s="31"/>
      <c r="P63" s="31"/>
    </row>
    <row r="64" spans="1:16" ht="11.25">
      <c r="A64" s="67"/>
      <c r="B64" s="27"/>
      <c r="C64" s="27"/>
      <c r="D64" s="27"/>
      <c r="E64" s="37"/>
      <c r="F64" s="38"/>
      <c r="G64" s="37"/>
      <c r="H64" s="33"/>
      <c r="I64" s="33"/>
      <c r="J64" s="31"/>
      <c r="K64" s="35"/>
      <c r="L64" s="32"/>
      <c r="M64" s="31"/>
      <c r="N64" s="31"/>
      <c r="O64" s="31"/>
      <c r="P64" s="31"/>
    </row>
    <row r="65" spans="2:12" ht="9">
      <c r="B65" s="14"/>
      <c r="H65" s="5"/>
      <c r="I65" s="5"/>
      <c r="K65" s="9"/>
      <c r="L65" s="10"/>
    </row>
    <row r="66" spans="2:9" ht="9">
      <c r="B66" s="14"/>
      <c r="H66" s="5"/>
      <c r="I66" s="5"/>
    </row>
    <row r="67" spans="2:9" ht="9">
      <c r="B67" s="14"/>
      <c r="H67" s="5"/>
      <c r="I67" s="11"/>
    </row>
    <row r="68" spans="2:9" ht="9">
      <c r="B68" s="14"/>
      <c r="H68" s="5"/>
      <c r="I68" s="4"/>
    </row>
    <row r="69" spans="2:9" ht="9">
      <c r="B69" s="14"/>
      <c r="H69" s="5"/>
      <c r="I69" s="4"/>
    </row>
    <row r="70" spans="2:9" ht="9">
      <c r="B70" s="14"/>
      <c r="H70" s="7"/>
      <c r="I70" s="4"/>
    </row>
    <row r="71" spans="2:9" ht="9">
      <c r="B71" s="14"/>
      <c r="H71" s="7"/>
      <c r="I71" s="4"/>
    </row>
    <row r="72" spans="2:9" ht="9">
      <c r="B72" s="14"/>
      <c r="I72" s="4"/>
    </row>
    <row r="73" spans="2:9" ht="9">
      <c r="B73" s="14"/>
      <c r="I73" s="6"/>
    </row>
    <row r="74" spans="2:9" ht="9">
      <c r="B74" s="14"/>
      <c r="I74" s="6"/>
    </row>
    <row r="75" ht="9">
      <c r="B75" s="14"/>
    </row>
    <row r="76" ht="9">
      <c r="B76" s="14"/>
    </row>
    <row r="77" ht="9">
      <c r="B77" s="14"/>
    </row>
  </sheetData>
  <sheetProtection/>
  <mergeCells count="9">
    <mergeCell ref="A59:G59"/>
    <mergeCell ref="A60:G61"/>
    <mergeCell ref="A6:G6"/>
    <mergeCell ref="C11:D11"/>
    <mergeCell ref="E11:G11"/>
    <mergeCell ref="C10:G10"/>
    <mergeCell ref="A8:G8"/>
    <mergeCell ref="A10:A12"/>
    <mergeCell ref="B10:B12"/>
  </mergeCells>
  <printOptions/>
  <pageMargins left="0.984251968503937" right="0" top="0" bottom="0.5905511811023623" header="0" footer="0"/>
  <pageSetup firstPageNumber="2" useFirstPageNumber="1" fitToHeight="1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2014-07-01T22:26:23Z</cp:lastPrinted>
  <dcterms:created xsi:type="dcterms:W3CDTF">2010-03-17T19:35:30Z</dcterms:created>
  <dcterms:modified xsi:type="dcterms:W3CDTF">2014-07-02T20:18:55Z</dcterms:modified>
  <cp:category/>
  <cp:version/>
  <cp:contentType/>
  <cp:contentStatus/>
</cp:coreProperties>
</file>