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0" windowWidth="14940" windowHeight="7875"/>
  </bookViews>
  <sheets>
    <sheet name="1.4 _2013" sheetId="1" r:id="rId1"/>
  </sheets>
  <calcPr calcId="125725"/>
</workbook>
</file>

<file path=xl/calcChain.xml><?xml version="1.0" encoding="utf-8"?>
<calcChain xmlns="http://schemas.openxmlformats.org/spreadsheetml/2006/main">
  <c r="F35" i="1"/>
  <c r="G35"/>
  <c r="I35"/>
  <c r="J35"/>
  <c r="L35"/>
  <c r="M35"/>
  <c r="O35"/>
  <c r="P35"/>
  <c r="R35"/>
  <c r="S35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4"/>
  <c r="K35" l="1"/>
  <c r="N35"/>
  <c r="Q35"/>
  <c r="H35"/>
  <c r="C17"/>
  <c r="D17"/>
  <c r="C18"/>
  <c r="D18"/>
  <c r="C20"/>
  <c r="D20"/>
  <c r="C15"/>
  <c r="D15"/>
  <c r="C16"/>
  <c r="D16"/>
  <c r="C19"/>
  <c r="D19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D14"/>
  <c r="C14"/>
  <c r="E17"/>
  <c r="E18"/>
  <c r="E20"/>
  <c r="E15"/>
  <c r="E16"/>
  <c r="E19"/>
  <c r="E21"/>
  <c r="E22"/>
  <c r="E23"/>
  <c r="E24"/>
  <c r="E25"/>
  <c r="E26"/>
  <c r="E27"/>
  <c r="E28"/>
  <c r="E29"/>
  <c r="E30"/>
  <c r="E31"/>
  <c r="E32"/>
  <c r="E33"/>
  <c r="E14"/>
  <c r="D35" l="1"/>
  <c r="E35"/>
  <c r="C35"/>
  <c r="B27"/>
  <c r="B23"/>
  <c r="B14"/>
  <c r="B16"/>
  <c r="B31"/>
  <c r="B17"/>
  <c r="B26"/>
  <c r="B15"/>
  <c r="B33"/>
  <c r="B29"/>
  <c r="B25"/>
  <c r="B21"/>
  <c r="B20"/>
  <c r="B30"/>
  <c r="B22"/>
  <c r="B32"/>
  <c r="B28"/>
  <c r="B24"/>
  <c r="B19"/>
  <c r="B18"/>
  <c r="B35" l="1"/>
</calcChain>
</file>

<file path=xl/sharedStrings.xml><?xml version="1.0" encoding="utf-8"?>
<sst xmlns="http://schemas.openxmlformats.org/spreadsheetml/2006/main" count="48" uniqueCount="32">
  <si>
    <t>Total</t>
  </si>
  <si>
    <t>70 - 74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</si>
  <si>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</si>
  <si>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</si>
  <si>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</si>
  <si>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</si>
  <si>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</si>
  <si>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</si>
  <si>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</si>
  <si>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</si>
  <si>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</si>
  <si>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</si>
  <si>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15 - 19</t>
  </si>
  <si>
    <t>Mujeres</t>
  </si>
  <si>
    <t>Hombres</t>
  </si>
  <si>
    <t>Ascendientes</t>
  </si>
  <si>
    <t>Hijos</t>
  </si>
  <si>
    <t>Anuario Estadístico 2013</t>
  </si>
  <si>
    <t>Trabajadores</t>
  </si>
  <si>
    <t>Pensionados</t>
  </si>
  <si>
    <t>Cónyuges</t>
  </si>
  <si>
    <t>75-Más</t>
  </si>
  <si>
    <t>1.4.1 Resumen General de Población Amparada por Grupos de Edad, Sexo y Tipo de Derechohabiente
Distrito Federal y Área Foránea</t>
  </si>
  <si>
    <t>Grupos de Edad</t>
  </si>
  <si>
    <t xml:space="preserve">Total </t>
  </si>
  <si>
    <t>0</t>
  </si>
  <si>
    <t>1-2</t>
  </si>
  <si>
    <t>3-4</t>
  </si>
  <si>
    <t>5</t>
  </si>
  <si>
    <t>6</t>
  </si>
  <si>
    <t>7-9</t>
  </si>
  <si>
    <t>10-14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</si>
</sst>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2"/>
      <color theme="1"/>
      <name val="Soberana Sans Light"/>
      <family val="3"/>
    </font>
    <font>
      <b/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2" fillId="0" borderId="0"/>
  </cellStyleXfs>
  <cellXfs count="2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165" fontId="4" fillId="0" borderId="0" xfId="2" applyFont="1"/>
    <xf numFmtId="165" fontId="5" fillId="0" borderId="0" xfId="2" applyFont="1" applyFill="1" applyAlignment="1">
      <alignment vertical="center"/>
    </xf>
    <xf numFmtId="165" fontId="4" fillId="0" borderId="0" xfId="2" applyFont="1" applyFill="1"/>
    <xf numFmtId="0" fontId="4" fillId="0" borderId="0" xfId="0" applyFont="1"/>
    <xf numFmtId="1" fontId="4" fillId="0" borderId="0" xfId="0" applyNumberFormat="1" applyFont="1" applyFill="1" applyAlignment="1">
      <alignment horizontal="right"/>
    </xf>
    <xf numFmtId="164" fontId="4" fillId="0" borderId="0" xfId="1" applyNumberFormat="1" applyFont="1" applyFill="1"/>
    <xf numFmtId="164" fontId="4" fillId="0" borderId="0" xfId="1" applyNumberFormat="1" applyFont="1"/>
    <xf numFmtId="3" fontId="4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/>
    <xf numFmtId="164" fontId="3" fillId="0" borderId="0" xfId="1" applyNumberFormat="1" applyFont="1"/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4" fillId="0" borderId="0" xfId="1" applyNumberFormat="1" applyFont="1" applyFill="1" applyBorder="1"/>
    <xf numFmtId="3" fontId="5" fillId="0" borderId="1" xfId="1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5" fontId="6" fillId="0" borderId="0" xfId="2" applyFont="1" applyFill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640556</xdr:colOff>
      <xdr:row>0</xdr:row>
      <xdr:rowOff>0</xdr:rowOff>
    </xdr:from>
    <xdr:ext cx="2786077" cy="976312"/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9347656" y="0"/>
          <a:ext cx="2786077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786062" cy="1012031"/>
    <xdr:pic>
      <xdr:nvPicPr>
        <xdr:cNvPr id="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86062" cy="101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72"/>
  <sheetViews>
    <sheetView showGridLines="0" tabSelected="1" zoomScale="53" zoomScaleNormal="53" workbookViewId="0">
      <selection activeCell="A8" sqref="A8:S8"/>
    </sheetView>
  </sheetViews>
  <sheetFormatPr baseColWidth="10" defaultRowHeight="15.75"/>
  <cols>
    <col min="1" max="1" width="15.7109375" style="1" customWidth="1"/>
    <col min="2" max="19" width="15.7109375" style="2" customWidth="1"/>
    <col min="20" max="16384" width="11.42578125" style="6"/>
  </cols>
  <sheetData>
    <row r="1" spans="1:112" s="2" customFormat="1" ht="15.75" customHeight="1">
      <c r="A1" s="1"/>
    </row>
    <row r="2" spans="1:112" s="2" customFormat="1" ht="15.75" customHeight="1">
      <c r="A2" s="1"/>
    </row>
    <row r="3" spans="1:112" s="2" customFormat="1" ht="15.75" customHeight="1">
      <c r="A3" s="1"/>
    </row>
    <row r="4" spans="1:112" s="2" customFormat="1" ht="15.75" customHeight="1">
      <c r="A4" s="1"/>
    </row>
    <row r="5" spans="1:112" s="2" customFormat="1" ht="15.75" customHeight="1">
      <c r="A5" s="1"/>
    </row>
    <row r="6" spans="1:112" s="2" customFormat="1" ht="16.5" customHeight="1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12" s="2" customFormat="1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12" ht="38.25" customHeigh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</row>
    <row r="10" spans="1:112">
      <c r="E10" s="7"/>
      <c r="K10" s="8"/>
      <c r="L10" s="8"/>
      <c r="M10" s="8"/>
    </row>
    <row r="11" spans="1:112" s="12" customFormat="1">
      <c r="A11" s="26" t="s">
        <v>23</v>
      </c>
      <c r="B11" s="21" t="s">
        <v>0</v>
      </c>
      <c r="C11" s="21"/>
      <c r="D11" s="21"/>
      <c r="E11" s="24" t="s">
        <v>18</v>
      </c>
      <c r="F11" s="24"/>
      <c r="G11" s="24"/>
      <c r="H11" s="24" t="s">
        <v>19</v>
      </c>
      <c r="I11" s="24"/>
      <c r="J11" s="24"/>
      <c r="K11" s="25" t="s">
        <v>20</v>
      </c>
      <c r="L11" s="25"/>
      <c r="M11" s="25"/>
      <c r="N11" s="21" t="s">
        <v>16</v>
      </c>
      <c r="O11" s="21"/>
      <c r="P11" s="21"/>
      <c r="Q11" s="21" t="s">
        <v>15</v>
      </c>
      <c r="R11" s="21"/>
      <c r="S11" s="21"/>
    </row>
    <row r="12" spans="1:112" s="12" customFormat="1">
      <c r="A12" s="27"/>
      <c r="B12" s="18" t="s">
        <v>0</v>
      </c>
      <c r="C12" s="18" t="s">
        <v>14</v>
      </c>
      <c r="D12" s="18" t="s">
        <v>13</v>
      </c>
      <c r="E12" s="18" t="s">
        <v>0</v>
      </c>
      <c r="F12" s="18" t="s">
        <v>14</v>
      </c>
      <c r="G12" s="18" t="s">
        <v>13</v>
      </c>
      <c r="H12" s="18" t="s">
        <v>0</v>
      </c>
      <c r="I12" s="18" t="s">
        <v>14</v>
      </c>
      <c r="J12" s="18" t="s">
        <v>13</v>
      </c>
      <c r="K12" s="18" t="s">
        <v>0</v>
      </c>
      <c r="L12" s="18" t="s">
        <v>14</v>
      </c>
      <c r="M12" s="18" t="s">
        <v>13</v>
      </c>
      <c r="N12" s="18" t="s">
        <v>0</v>
      </c>
      <c r="O12" s="18" t="s">
        <v>14</v>
      </c>
      <c r="P12" s="18" t="s">
        <v>13</v>
      </c>
      <c r="Q12" s="18" t="s">
        <v>0</v>
      </c>
      <c r="R12" s="18" t="s">
        <v>14</v>
      </c>
      <c r="S12" s="18" t="s">
        <v>13</v>
      </c>
      <c r="U12" s="13"/>
    </row>
    <row r="13" spans="1:112" s="12" customFormat="1" ht="16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3"/>
    </row>
    <row r="14" spans="1:112">
      <c r="A14" s="14" t="s">
        <v>25</v>
      </c>
      <c r="B14" s="19">
        <f>C14+D14</f>
        <v>273648</v>
      </c>
      <c r="C14" s="19">
        <f t="shared" ref="C14:D16" si="0">F14+I14+L14+O14+R14</f>
        <v>135347</v>
      </c>
      <c r="D14" s="19">
        <f t="shared" si="0"/>
        <v>138301</v>
      </c>
      <c r="E14" s="19">
        <f>SUM(F14:G14)</f>
        <v>0</v>
      </c>
      <c r="F14" s="19">
        <v>0</v>
      </c>
      <c r="G14" s="19">
        <v>0</v>
      </c>
      <c r="H14" s="19">
        <f>I14+J14</f>
        <v>0</v>
      </c>
      <c r="I14" s="19">
        <v>0</v>
      </c>
      <c r="J14" s="19">
        <v>0</v>
      </c>
      <c r="K14" s="19">
        <f>M14+L14</f>
        <v>0</v>
      </c>
      <c r="L14" s="19">
        <v>0</v>
      </c>
      <c r="M14" s="19">
        <v>0</v>
      </c>
      <c r="N14" s="19">
        <f>P14+O14</f>
        <v>273648</v>
      </c>
      <c r="O14" s="19">
        <v>135347</v>
      </c>
      <c r="P14" s="19">
        <v>138301</v>
      </c>
      <c r="Q14" s="19">
        <f>S14+R14</f>
        <v>0</v>
      </c>
      <c r="R14" s="19">
        <v>0</v>
      </c>
      <c r="S14" s="19">
        <v>0</v>
      </c>
      <c r="U14" s="9"/>
    </row>
    <row r="15" spans="1:112">
      <c r="A15" s="14" t="s">
        <v>26</v>
      </c>
      <c r="B15" s="19">
        <f>C15+D15</f>
        <v>467972</v>
      </c>
      <c r="C15" s="19">
        <f t="shared" si="0"/>
        <v>228672</v>
      </c>
      <c r="D15" s="19">
        <f t="shared" si="0"/>
        <v>239300</v>
      </c>
      <c r="E15" s="19">
        <f>SUM(F15:G15)</f>
        <v>0</v>
      </c>
      <c r="F15" s="19">
        <v>0</v>
      </c>
      <c r="G15" s="19">
        <v>0</v>
      </c>
      <c r="H15" s="19">
        <f t="shared" ref="H15:H33" si="1">I15+J15</f>
        <v>47</v>
      </c>
      <c r="I15" s="19">
        <v>47</v>
      </c>
      <c r="J15" s="19">
        <v>0</v>
      </c>
      <c r="K15" s="19">
        <f t="shared" ref="K15:K33" si="2">M15+L15</f>
        <v>0</v>
      </c>
      <c r="L15" s="19">
        <v>0</v>
      </c>
      <c r="M15" s="19">
        <v>0</v>
      </c>
      <c r="N15" s="19">
        <f t="shared" ref="N15:N33" si="3">P15+O15</f>
        <v>467925</v>
      </c>
      <c r="O15" s="19">
        <v>228625</v>
      </c>
      <c r="P15" s="19">
        <v>239300</v>
      </c>
      <c r="Q15" s="19">
        <f t="shared" ref="Q15:Q33" si="4">S15+R15</f>
        <v>0</v>
      </c>
      <c r="R15" s="19">
        <v>0</v>
      </c>
      <c r="S15" s="19">
        <v>0</v>
      </c>
      <c r="U15" s="9"/>
    </row>
    <row r="16" spans="1:112">
      <c r="A16" s="14" t="s">
        <v>27</v>
      </c>
      <c r="B16" s="19">
        <f>C16+D16</f>
        <v>685645</v>
      </c>
      <c r="C16" s="19">
        <f t="shared" si="0"/>
        <v>332017</v>
      </c>
      <c r="D16" s="19">
        <f t="shared" si="0"/>
        <v>353628</v>
      </c>
      <c r="E16" s="19">
        <f>SUM(F16:G16)</f>
        <v>0</v>
      </c>
      <c r="F16" s="19">
        <v>0</v>
      </c>
      <c r="G16" s="19">
        <v>0</v>
      </c>
      <c r="H16" s="19">
        <f t="shared" si="1"/>
        <v>153</v>
      </c>
      <c r="I16" s="19">
        <v>27</v>
      </c>
      <c r="J16" s="19">
        <v>126</v>
      </c>
      <c r="K16" s="19">
        <f t="shared" si="2"/>
        <v>0</v>
      </c>
      <c r="L16" s="19">
        <v>0</v>
      </c>
      <c r="M16" s="19">
        <v>0</v>
      </c>
      <c r="N16" s="19">
        <f t="shared" si="3"/>
        <v>685492</v>
      </c>
      <c r="O16" s="19">
        <v>331990</v>
      </c>
      <c r="P16" s="19">
        <v>353502</v>
      </c>
      <c r="Q16" s="19">
        <f t="shared" si="4"/>
        <v>0</v>
      </c>
      <c r="R16" s="19">
        <v>0</v>
      </c>
      <c r="S16" s="19">
        <v>0</v>
      </c>
      <c r="U16" s="9"/>
    </row>
    <row r="17" spans="1:21">
      <c r="A17" s="14" t="s">
        <v>28</v>
      </c>
      <c r="B17" s="19">
        <f t="shared" ref="B17:B33" si="5">C17+D17</f>
        <v>271535</v>
      </c>
      <c r="C17" s="19">
        <f t="shared" ref="C17:C33" si="6">F17+I17+L17+O17+R17</f>
        <v>131012</v>
      </c>
      <c r="D17" s="19">
        <f t="shared" ref="D17:D33" si="7">G17+J17+M17+P17+S17</f>
        <v>140523</v>
      </c>
      <c r="E17" s="19">
        <f t="shared" ref="E17:E33" si="8">SUM(F17:G17)</f>
        <v>0</v>
      </c>
      <c r="F17" s="19">
        <v>0</v>
      </c>
      <c r="G17" s="19">
        <v>0</v>
      </c>
      <c r="H17" s="19">
        <f t="shared" si="1"/>
        <v>163</v>
      </c>
      <c r="I17" s="19">
        <v>98</v>
      </c>
      <c r="J17" s="19">
        <v>65</v>
      </c>
      <c r="K17" s="19">
        <f t="shared" si="2"/>
        <v>0</v>
      </c>
      <c r="L17" s="19">
        <v>0</v>
      </c>
      <c r="M17" s="19">
        <v>0</v>
      </c>
      <c r="N17" s="19">
        <f t="shared" si="3"/>
        <v>271372</v>
      </c>
      <c r="O17" s="19">
        <v>130914</v>
      </c>
      <c r="P17" s="19">
        <v>140458</v>
      </c>
      <c r="Q17" s="19">
        <f t="shared" si="4"/>
        <v>0</v>
      </c>
      <c r="R17" s="19">
        <v>0</v>
      </c>
      <c r="S17" s="19">
        <v>0</v>
      </c>
      <c r="U17" s="9"/>
    </row>
    <row r="18" spans="1:21">
      <c r="A18" s="14" t="s">
        <v>29</v>
      </c>
      <c r="B18" s="19">
        <f t="shared" si="5"/>
        <v>297437</v>
      </c>
      <c r="C18" s="19">
        <f t="shared" si="6"/>
        <v>143255</v>
      </c>
      <c r="D18" s="19">
        <f t="shared" si="7"/>
        <v>154182</v>
      </c>
      <c r="E18" s="19">
        <f t="shared" si="8"/>
        <v>0</v>
      </c>
      <c r="F18" s="19">
        <v>0</v>
      </c>
      <c r="G18" s="19">
        <v>0</v>
      </c>
      <c r="H18" s="19">
        <f t="shared" si="1"/>
        <v>191</v>
      </c>
      <c r="I18" s="19">
        <v>126</v>
      </c>
      <c r="J18" s="19">
        <v>65</v>
      </c>
      <c r="K18" s="19">
        <f t="shared" si="2"/>
        <v>0</v>
      </c>
      <c r="L18" s="19">
        <v>0</v>
      </c>
      <c r="M18" s="19">
        <v>0</v>
      </c>
      <c r="N18" s="19">
        <f t="shared" si="3"/>
        <v>297246</v>
      </c>
      <c r="O18" s="19">
        <v>143129</v>
      </c>
      <c r="P18" s="19">
        <v>154117</v>
      </c>
      <c r="Q18" s="19">
        <f t="shared" si="4"/>
        <v>0</v>
      </c>
      <c r="R18" s="19">
        <v>0</v>
      </c>
      <c r="S18" s="19">
        <v>0</v>
      </c>
      <c r="U18" s="9"/>
    </row>
    <row r="19" spans="1:21">
      <c r="A19" s="14" t="s">
        <v>30</v>
      </c>
      <c r="B19" s="19">
        <f>C19+D19</f>
        <v>875518</v>
      </c>
      <c r="C19" s="19">
        <f>F19+I19+L19+O19+R19</f>
        <v>419301</v>
      </c>
      <c r="D19" s="19">
        <f>G19+J19+M19+P19+S19</f>
        <v>456217</v>
      </c>
      <c r="E19" s="19">
        <f>SUM(F19:G19)</f>
        <v>0</v>
      </c>
      <c r="F19" s="19">
        <v>0</v>
      </c>
      <c r="G19" s="19">
        <v>0</v>
      </c>
      <c r="H19" s="19">
        <f t="shared" si="1"/>
        <v>918</v>
      </c>
      <c r="I19" s="19">
        <v>408</v>
      </c>
      <c r="J19" s="19">
        <v>510</v>
      </c>
      <c r="K19" s="19">
        <f t="shared" si="2"/>
        <v>0</v>
      </c>
      <c r="L19" s="19">
        <v>0</v>
      </c>
      <c r="M19" s="19">
        <v>0</v>
      </c>
      <c r="N19" s="19">
        <f t="shared" si="3"/>
        <v>874600</v>
      </c>
      <c r="O19" s="19">
        <v>418893</v>
      </c>
      <c r="P19" s="19">
        <v>455707</v>
      </c>
      <c r="Q19" s="19">
        <f t="shared" si="4"/>
        <v>0</v>
      </c>
      <c r="R19" s="19">
        <v>0</v>
      </c>
      <c r="S19" s="19">
        <v>0</v>
      </c>
      <c r="U19" s="9"/>
    </row>
    <row r="20" spans="1:21">
      <c r="A20" s="14" t="s">
        <v>31</v>
      </c>
      <c r="B20" s="19">
        <f t="shared" si="5"/>
        <v>1478009</v>
      </c>
      <c r="C20" s="19">
        <f t="shared" si="6"/>
        <v>713865</v>
      </c>
      <c r="D20" s="19">
        <f t="shared" si="7"/>
        <v>764144</v>
      </c>
      <c r="E20" s="19">
        <f t="shared" si="8"/>
        <v>0</v>
      </c>
      <c r="F20" s="19">
        <v>0</v>
      </c>
      <c r="G20" s="19">
        <v>0</v>
      </c>
      <c r="H20" s="19">
        <f t="shared" si="1"/>
        <v>2998</v>
      </c>
      <c r="I20" s="19">
        <v>1553</v>
      </c>
      <c r="J20" s="19">
        <v>1445</v>
      </c>
      <c r="K20" s="19">
        <f t="shared" si="2"/>
        <v>0</v>
      </c>
      <c r="L20" s="19">
        <v>0</v>
      </c>
      <c r="M20" s="19">
        <v>0</v>
      </c>
      <c r="N20" s="19">
        <f t="shared" si="3"/>
        <v>1475011</v>
      </c>
      <c r="O20" s="19">
        <v>712312</v>
      </c>
      <c r="P20" s="19">
        <v>762699</v>
      </c>
      <c r="Q20" s="19">
        <f t="shared" si="4"/>
        <v>0</v>
      </c>
      <c r="R20" s="19">
        <v>0</v>
      </c>
      <c r="S20" s="19">
        <v>0</v>
      </c>
      <c r="U20" s="9"/>
    </row>
    <row r="21" spans="1:21">
      <c r="A21" s="14" t="s">
        <v>12</v>
      </c>
      <c r="B21" s="19">
        <f t="shared" si="5"/>
        <v>1038553</v>
      </c>
      <c r="C21" s="19">
        <f t="shared" si="6"/>
        <v>493433</v>
      </c>
      <c r="D21" s="19">
        <f t="shared" si="7"/>
        <v>545120</v>
      </c>
      <c r="E21" s="19">
        <f t="shared" si="8"/>
        <v>1589</v>
      </c>
      <c r="F21" s="19">
        <v>846</v>
      </c>
      <c r="G21" s="19">
        <v>743</v>
      </c>
      <c r="H21" s="19">
        <f t="shared" si="1"/>
        <v>7027</v>
      </c>
      <c r="I21" s="19">
        <v>3479</v>
      </c>
      <c r="J21" s="19">
        <v>3548</v>
      </c>
      <c r="K21" s="19">
        <f t="shared" si="2"/>
        <v>4409</v>
      </c>
      <c r="L21" s="19">
        <v>0</v>
      </c>
      <c r="M21" s="19">
        <v>4409</v>
      </c>
      <c r="N21" s="19">
        <f t="shared" si="3"/>
        <v>1025528</v>
      </c>
      <c r="O21" s="19">
        <v>489108</v>
      </c>
      <c r="P21" s="19">
        <v>536420</v>
      </c>
      <c r="Q21" s="19">
        <f t="shared" si="4"/>
        <v>0</v>
      </c>
      <c r="R21" s="19">
        <v>0</v>
      </c>
      <c r="S21" s="19">
        <v>0</v>
      </c>
      <c r="U21" s="9"/>
    </row>
    <row r="22" spans="1:21">
      <c r="A22" s="14" t="s">
        <v>11</v>
      </c>
      <c r="B22" s="19">
        <f t="shared" si="5"/>
        <v>602952</v>
      </c>
      <c r="C22" s="19">
        <f t="shared" si="6"/>
        <v>235269</v>
      </c>
      <c r="D22" s="19">
        <f t="shared" si="7"/>
        <v>367683</v>
      </c>
      <c r="E22" s="19">
        <f t="shared" si="8"/>
        <v>41530</v>
      </c>
      <c r="F22" s="19">
        <v>20179</v>
      </c>
      <c r="G22" s="19">
        <v>21351</v>
      </c>
      <c r="H22" s="19">
        <f t="shared" si="1"/>
        <v>4305</v>
      </c>
      <c r="I22" s="19">
        <v>2169</v>
      </c>
      <c r="J22" s="19">
        <v>2136</v>
      </c>
      <c r="K22" s="19">
        <f t="shared" si="2"/>
        <v>48510</v>
      </c>
      <c r="L22" s="19">
        <v>108</v>
      </c>
      <c r="M22" s="19">
        <v>48402</v>
      </c>
      <c r="N22" s="19">
        <f t="shared" si="3"/>
        <v>508607</v>
      </c>
      <c r="O22" s="19">
        <v>212813</v>
      </c>
      <c r="P22" s="19">
        <v>295794</v>
      </c>
      <c r="Q22" s="19">
        <f t="shared" si="4"/>
        <v>0</v>
      </c>
      <c r="R22" s="19">
        <v>0</v>
      </c>
      <c r="S22" s="19">
        <v>0</v>
      </c>
    </row>
    <row r="23" spans="1:21">
      <c r="A23" s="14" t="s">
        <v>10</v>
      </c>
      <c r="B23" s="19">
        <f t="shared" si="5"/>
        <v>667587</v>
      </c>
      <c r="C23" s="19">
        <f t="shared" si="6"/>
        <v>221909</v>
      </c>
      <c r="D23" s="19">
        <f t="shared" si="7"/>
        <v>445678</v>
      </c>
      <c r="E23" s="19">
        <f t="shared" si="8"/>
        <v>229052</v>
      </c>
      <c r="F23" s="19">
        <v>96155</v>
      </c>
      <c r="G23" s="19">
        <v>132897</v>
      </c>
      <c r="H23" s="19">
        <f t="shared" si="1"/>
        <v>1265</v>
      </c>
      <c r="I23" s="19">
        <v>579</v>
      </c>
      <c r="J23" s="19">
        <v>686</v>
      </c>
      <c r="K23" s="19">
        <f t="shared" si="2"/>
        <v>119299</v>
      </c>
      <c r="L23" s="19">
        <v>927</v>
      </c>
      <c r="M23" s="19">
        <v>118372</v>
      </c>
      <c r="N23" s="19">
        <f t="shared" si="3"/>
        <v>317971</v>
      </c>
      <c r="O23" s="19">
        <v>124248</v>
      </c>
      <c r="P23" s="19">
        <v>193723</v>
      </c>
      <c r="Q23" s="19">
        <f t="shared" si="4"/>
        <v>0</v>
      </c>
      <c r="R23" s="19">
        <v>0</v>
      </c>
      <c r="S23" s="19">
        <v>0</v>
      </c>
    </row>
    <row r="24" spans="1:21">
      <c r="A24" s="14" t="s">
        <v>9</v>
      </c>
      <c r="B24" s="19">
        <f t="shared" si="5"/>
        <v>528563</v>
      </c>
      <c r="C24" s="19">
        <f t="shared" si="6"/>
        <v>158978</v>
      </c>
      <c r="D24" s="19">
        <f t="shared" si="7"/>
        <v>369585</v>
      </c>
      <c r="E24" s="19">
        <f t="shared" si="8"/>
        <v>350836</v>
      </c>
      <c r="F24" s="19">
        <v>152015</v>
      </c>
      <c r="G24" s="19">
        <v>198821</v>
      </c>
      <c r="H24" s="19">
        <f t="shared" si="1"/>
        <v>851</v>
      </c>
      <c r="I24" s="19">
        <v>294</v>
      </c>
      <c r="J24" s="19">
        <v>557</v>
      </c>
      <c r="K24" s="19">
        <f t="shared" si="2"/>
        <v>168887</v>
      </c>
      <c r="L24" s="19">
        <v>2887</v>
      </c>
      <c r="M24" s="19">
        <v>166000</v>
      </c>
      <c r="N24" s="19">
        <f t="shared" si="3"/>
        <v>7989</v>
      </c>
      <c r="O24" s="19">
        <v>3782</v>
      </c>
      <c r="P24" s="19">
        <v>4207</v>
      </c>
      <c r="Q24" s="19">
        <f t="shared" si="4"/>
        <v>0</v>
      </c>
      <c r="R24" s="19">
        <v>0</v>
      </c>
      <c r="S24" s="19">
        <v>0</v>
      </c>
    </row>
    <row r="25" spans="1:21">
      <c r="A25" s="14" t="s">
        <v>8</v>
      </c>
      <c r="B25" s="19">
        <f t="shared" si="5"/>
        <v>603361</v>
      </c>
      <c r="C25" s="19">
        <f t="shared" si="6"/>
        <v>203817</v>
      </c>
      <c r="D25" s="19">
        <f t="shared" si="7"/>
        <v>399544</v>
      </c>
      <c r="E25" s="19">
        <f t="shared" si="8"/>
        <v>386883</v>
      </c>
      <c r="F25" s="19">
        <v>174594</v>
      </c>
      <c r="G25" s="19">
        <v>212289</v>
      </c>
      <c r="H25" s="19">
        <f t="shared" si="1"/>
        <v>1360</v>
      </c>
      <c r="I25" s="19">
        <v>433</v>
      </c>
      <c r="J25" s="19">
        <v>927</v>
      </c>
      <c r="K25" s="19">
        <f t="shared" si="2"/>
        <v>210012</v>
      </c>
      <c r="L25" s="19">
        <v>26467</v>
      </c>
      <c r="M25" s="19">
        <v>183545</v>
      </c>
      <c r="N25" s="19">
        <f t="shared" si="3"/>
        <v>4439</v>
      </c>
      <c r="O25" s="19">
        <v>2156</v>
      </c>
      <c r="P25" s="19">
        <v>2283</v>
      </c>
      <c r="Q25" s="19">
        <f t="shared" si="4"/>
        <v>667</v>
      </c>
      <c r="R25" s="19">
        <v>167</v>
      </c>
      <c r="S25" s="19">
        <v>500</v>
      </c>
    </row>
    <row r="26" spans="1:21">
      <c r="A26" s="14" t="s">
        <v>7</v>
      </c>
      <c r="B26" s="19">
        <f t="shared" si="5"/>
        <v>572766</v>
      </c>
      <c r="C26" s="19">
        <f t="shared" si="6"/>
        <v>195424</v>
      </c>
      <c r="D26" s="19">
        <f t="shared" si="7"/>
        <v>377342</v>
      </c>
      <c r="E26" s="19">
        <f t="shared" si="8"/>
        <v>410228</v>
      </c>
      <c r="F26" s="19">
        <v>185313</v>
      </c>
      <c r="G26" s="19">
        <v>224915</v>
      </c>
      <c r="H26" s="19">
        <f t="shared" si="1"/>
        <v>2531</v>
      </c>
      <c r="I26" s="19">
        <v>680</v>
      </c>
      <c r="J26" s="19">
        <v>1851</v>
      </c>
      <c r="K26" s="19">
        <f t="shared" si="2"/>
        <v>149565</v>
      </c>
      <c r="L26" s="19">
        <v>7407</v>
      </c>
      <c r="M26" s="19">
        <v>142158</v>
      </c>
      <c r="N26" s="19">
        <f t="shared" si="3"/>
        <v>1594</v>
      </c>
      <c r="O26" s="19">
        <v>703</v>
      </c>
      <c r="P26" s="19">
        <v>891</v>
      </c>
      <c r="Q26" s="19">
        <f t="shared" si="4"/>
        <v>8848</v>
      </c>
      <c r="R26" s="19">
        <v>1321</v>
      </c>
      <c r="S26" s="19">
        <v>7527</v>
      </c>
    </row>
    <row r="27" spans="1:21">
      <c r="A27" s="14" t="s">
        <v>6</v>
      </c>
      <c r="B27" s="19">
        <f t="shared" si="5"/>
        <v>558605</v>
      </c>
      <c r="C27" s="19">
        <f t="shared" si="6"/>
        <v>203072</v>
      </c>
      <c r="D27" s="19">
        <f t="shared" si="7"/>
        <v>355533</v>
      </c>
      <c r="E27" s="19">
        <f t="shared" si="8"/>
        <v>415773</v>
      </c>
      <c r="F27" s="19">
        <v>183496</v>
      </c>
      <c r="G27" s="19">
        <v>232277</v>
      </c>
      <c r="H27" s="19">
        <f t="shared" si="1"/>
        <v>5242</v>
      </c>
      <c r="I27" s="19">
        <v>1195</v>
      </c>
      <c r="J27" s="19">
        <v>4047</v>
      </c>
      <c r="K27" s="19">
        <f t="shared" si="2"/>
        <v>100614</v>
      </c>
      <c r="L27" s="19">
        <v>10186</v>
      </c>
      <c r="M27" s="19">
        <v>90428</v>
      </c>
      <c r="N27" s="19">
        <f t="shared" si="3"/>
        <v>614</v>
      </c>
      <c r="O27" s="19">
        <v>260</v>
      </c>
      <c r="P27" s="19">
        <v>354</v>
      </c>
      <c r="Q27" s="19">
        <f t="shared" si="4"/>
        <v>36362</v>
      </c>
      <c r="R27" s="19">
        <v>7935</v>
      </c>
      <c r="S27" s="19">
        <v>28427</v>
      </c>
    </row>
    <row r="28" spans="1:21">
      <c r="A28" s="14" t="s">
        <v>5</v>
      </c>
      <c r="B28" s="19">
        <f t="shared" si="5"/>
        <v>640332</v>
      </c>
      <c r="C28" s="19">
        <f t="shared" si="6"/>
        <v>241139</v>
      </c>
      <c r="D28" s="19">
        <f t="shared" si="7"/>
        <v>399193</v>
      </c>
      <c r="E28" s="19">
        <f t="shared" si="8"/>
        <v>403566</v>
      </c>
      <c r="F28" s="19">
        <v>195073</v>
      </c>
      <c r="G28" s="19">
        <v>208493</v>
      </c>
      <c r="H28" s="19">
        <f t="shared" si="1"/>
        <v>68229</v>
      </c>
      <c r="I28" s="19">
        <v>11348</v>
      </c>
      <c r="J28" s="19">
        <v>56881</v>
      </c>
      <c r="K28" s="19">
        <f t="shared" si="2"/>
        <v>75960</v>
      </c>
      <c r="L28" s="19">
        <v>9473</v>
      </c>
      <c r="M28" s="19">
        <v>66487</v>
      </c>
      <c r="N28" s="19">
        <f t="shared" si="3"/>
        <v>165</v>
      </c>
      <c r="O28" s="19">
        <v>90</v>
      </c>
      <c r="P28" s="19">
        <v>75</v>
      </c>
      <c r="Q28" s="19">
        <f t="shared" si="4"/>
        <v>92412</v>
      </c>
      <c r="R28" s="19">
        <v>25155</v>
      </c>
      <c r="S28" s="19">
        <v>67257</v>
      </c>
    </row>
    <row r="29" spans="1:21">
      <c r="A29" s="14" t="s">
        <v>4</v>
      </c>
      <c r="B29" s="19">
        <f t="shared" si="5"/>
        <v>714297</v>
      </c>
      <c r="C29" s="19">
        <f t="shared" si="6"/>
        <v>338084</v>
      </c>
      <c r="D29" s="19">
        <f t="shared" si="7"/>
        <v>376213</v>
      </c>
      <c r="E29" s="19">
        <f t="shared" si="8"/>
        <v>253367</v>
      </c>
      <c r="F29" s="19">
        <v>139163</v>
      </c>
      <c r="G29" s="19">
        <v>114204</v>
      </c>
      <c r="H29" s="19">
        <f t="shared" si="1"/>
        <v>160382</v>
      </c>
      <c r="I29" s="19">
        <v>58203</v>
      </c>
      <c r="J29" s="19">
        <v>102179</v>
      </c>
      <c r="K29" s="19">
        <f t="shared" si="2"/>
        <v>140012</v>
      </c>
      <c r="L29" s="19">
        <v>90787</v>
      </c>
      <c r="M29" s="19">
        <v>49225</v>
      </c>
      <c r="N29" s="19">
        <f t="shared" si="3"/>
        <v>107</v>
      </c>
      <c r="O29" s="19">
        <v>68</v>
      </c>
      <c r="P29" s="19">
        <v>39</v>
      </c>
      <c r="Q29" s="19">
        <f t="shared" si="4"/>
        <v>160429</v>
      </c>
      <c r="R29" s="19">
        <v>49863</v>
      </c>
      <c r="S29" s="19">
        <v>110566</v>
      </c>
    </row>
    <row r="30" spans="1:21">
      <c r="A30" s="14" t="s">
        <v>3</v>
      </c>
      <c r="B30" s="19">
        <f t="shared" si="5"/>
        <v>669680</v>
      </c>
      <c r="C30" s="19">
        <f t="shared" si="6"/>
        <v>332789</v>
      </c>
      <c r="D30" s="19">
        <f t="shared" si="7"/>
        <v>336891</v>
      </c>
      <c r="E30" s="19">
        <f t="shared" si="8"/>
        <v>133105</v>
      </c>
      <c r="F30" s="19">
        <v>78567</v>
      </c>
      <c r="G30" s="19">
        <v>54538</v>
      </c>
      <c r="H30" s="19">
        <f t="shared" si="1"/>
        <v>187702</v>
      </c>
      <c r="I30" s="19">
        <v>87134</v>
      </c>
      <c r="J30" s="19">
        <v>100568</v>
      </c>
      <c r="K30" s="19">
        <f t="shared" si="2"/>
        <v>130143</v>
      </c>
      <c r="L30" s="19">
        <v>91225</v>
      </c>
      <c r="M30" s="19">
        <v>38918</v>
      </c>
      <c r="N30" s="19">
        <f t="shared" si="3"/>
        <v>38</v>
      </c>
      <c r="O30" s="19">
        <v>9</v>
      </c>
      <c r="P30" s="19">
        <v>29</v>
      </c>
      <c r="Q30" s="19">
        <f t="shared" si="4"/>
        <v>218692</v>
      </c>
      <c r="R30" s="19">
        <v>75854</v>
      </c>
      <c r="S30" s="19">
        <v>142838</v>
      </c>
    </row>
    <row r="31" spans="1:21">
      <c r="A31" s="14" t="s">
        <v>2</v>
      </c>
      <c r="B31" s="19">
        <f t="shared" si="5"/>
        <v>562866</v>
      </c>
      <c r="C31" s="19">
        <f t="shared" si="6"/>
        <v>276802</v>
      </c>
      <c r="D31" s="19">
        <f t="shared" si="7"/>
        <v>286064</v>
      </c>
      <c r="E31" s="19">
        <f t="shared" si="8"/>
        <v>68218</v>
      </c>
      <c r="F31" s="19">
        <v>43675</v>
      </c>
      <c r="G31" s="19">
        <v>24543</v>
      </c>
      <c r="H31" s="19">
        <f t="shared" si="1"/>
        <v>166677</v>
      </c>
      <c r="I31" s="19">
        <v>82464</v>
      </c>
      <c r="J31" s="19">
        <v>84213</v>
      </c>
      <c r="K31" s="19">
        <f t="shared" si="2"/>
        <v>92841</v>
      </c>
      <c r="L31" s="19">
        <v>62735</v>
      </c>
      <c r="M31" s="19">
        <v>30106</v>
      </c>
      <c r="N31" s="19">
        <f t="shared" si="3"/>
        <v>12</v>
      </c>
      <c r="O31" s="19">
        <v>3</v>
      </c>
      <c r="P31" s="19">
        <v>9</v>
      </c>
      <c r="Q31" s="19">
        <f t="shared" si="4"/>
        <v>235118</v>
      </c>
      <c r="R31" s="19">
        <v>87925</v>
      </c>
      <c r="S31" s="19">
        <v>147193</v>
      </c>
    </row>
    <row r="32" spans="1:21">
      <c r="A32" s="14" t="s">
        <v>1</v>
      </c>
      <c r="B32" s="19">
        <f t="shared" si="5"/>
        <v>419860</v>
      </c>
      <c r="C32" s="19">
        <f t="shared" si="6"/>
        <v>199236</v>
      </c>
      <c r="D32" s="19">
        <f t="shared" si="7"/>
        <v>220624</v>
      </c>
      <c r="E32" s="19">
        <f t="shared" si="8"/>
        <v>34226</v>
      </c>
      <c r="F32" s="19">
        <v>22920</v>
      </c>
      <c r="G32" s="19">
        <v>11306</v>
      </c>
      <c r="H32" s="19">
        <f t="shared" si="1"/>
        <v>121301</v>
      </c>
      <c r="I32" s="19">
        <v>61305</v>
      </c>
      <c r="J32" s="19">
        <v>59996</v>
      </c>
      <c r="K32" s="19">
        <f t="shared" si="2"/>
        <v>55915</v>
      </c>
      <c r="L32" s="19">
        <v>34475</v>
      </c>
      <c r="M32" s="19">
        <v>21440</v>
      </c>
      <c r="N32" s="19">
        <f t="shared" si="3"/>
        <v>4</v>
      </c>
      <c r="O32" s="19">
        <v>1</v>
      </c>
      <c r="P32" s="19">
        <v>3</v>
      </c>
      <c r="Q32" s="19">
        <f t="shared" si="4"/>
        <v>208414</v>
      </c>
      <c r="R32" s="19">
        <v>80535</v>
      </c>
      <c r="S32" s="19">
        <v>127879</v>
      </c>
    </row>
    <row r="33" spans="1:19">
      <c r="A33" s="14" t="s">
        <v>21</v>
      </c>
      <c r="B33" s="19">
        <f t="shared" si="5"/>
        <v>701383</v>
      </c>
      <c r="C33" s="19">
        <f t="shared" si="6"/>
        <v>333140</v>
      </c>
      <c r="D33" s="19">
        <f t="shared" si="7"/>
        <v>368243</v>
      </c>
      <c r="E33" s="19">
        <f t="shared" si="8"/>
        <v>41999</v>
      </c>
      <c r="F33" s="19">
        <v>26078</v>
      </c>
      <c r="G33" s="19">
        <v>15921</v>
      </c>
      <c r="H33" s="19">
        <f t="shared" si="1"/>
        <v>177254</v>
      </c>
      <c r="I33" s="19">
        <v>80840</v>
      </c>
      <c r="J33" s="19">
        <v>96414</v>
      </c>
      <c r="K33" s="19">
        <f t="shared" si="2"/>
        <v>77915</v>
      </c>
      <c r="L33" s="19">
        <v>53860</v>
      </c>
      <c r="M33" s="19">
        <v>24055</v>
      </c>
      <c r="N33" s="19">
        <f t="shared" si="3"/>
        <v>0</v>
      </c>
      <c r="O33" s="19">
        <v>0</v>
      </c>
      <c r="P33" s="19">
        <v>0</v>
      </c>
      <c r="Q33" s="19">
        <f t="shared" si="4"/>
        <v>404215</v>
      </c>
      <c r="R33" s="19">
        <v>172362</v>
      </c>
      <c r="S33" s="19">
        <v>231853</v>
      </c>
    </row>
    <row r="34" spans="1:19">
      <c r="A34" s="1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>
      <c r="A35" s="17" t="s">
        <v>24</v>
      </c>
      <c r="B35" s="20">
        <f>SUM(B14:B33)</f>
        <v>12630569</v>
      </c>
      <c r="C35" s="20">
        <f t="shared" ref="C35:S35" si="9">SUM(C14:C33)</f>
        <v>5536561</v>
      </c>
      <c r="D35" s="20">
        <f t="shared" si="9"/>
        <v>7094008</v>
      </c>
      <c r="E35" s="20">
        <f t="shared" si="9"/>
        <v>2770372</v>
      </c>
      <c r="F35" s="20">
        <f t="shared" si="9"/>
        <v>1318074</v>
      </c>
      <c r="G35" s="20">
        <f t="shared" si="9"/>
        <v>1452298</v>
      </c>
      <c r="H35" s="20">
        <f t="shared" si="9"/>
        <v>908596</v>
      </c>
      <c r="I35" s="20">
        <f t="shared" si="9"/>
        <v>392382</v>
      </c>
      <c r="J35" s="20">
        <f t="shared" si="9"/>
        <v>516214</v>
      </c>
      <c r="K35" s="20">
        <f t="shared" si="9"/>
        <v>1374082</v>
      </c>
      <c r="L35" s="20">
        <f t="shared" si="9"/>
        <v>390537</v>
      </c>
      <c r="M35" s="20">
        <f t="shared" si="9"/>
        <v>983545</v>
      </c>
      <c r="N35" s="20">
        <f t="shared" si="9"/>
        <v>6212362</v>
      </c>
      <c r="O35" s="20">
        <f t="shared" si="9"/>
        <v>2934451</v>
      </c>
      <c r="P35" s="20">
        <f t="shared" si="9"/>
        <v>3277911</v>
      </c>
      <c r="Q35" s="20">
        <f t="shared" si="9"/>
        <v>1365157</v>
      </c>
      <c r="R35" s="20">
        <f t="shared" si="9"/>
        <v>501117</v>
      </c>
      <c r="S35" s="20">
        <f t="shared" si="9"/>
        <v>864040</v>
      </c>
    </row>
    <row r="37" spans="1:19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9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9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9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9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9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9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9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9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9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9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>
      <c r="B58" s="10"/>
      <c r="C58" s="10"/>
      <c r="D58" s="10"/>
    </row>
    <row r="59" spans="2:16">
      <c r="B59" s="10"/>
      <c r="C59" s="10"/>
      <c r="D59" s="10"/>
    </row>
    <row r="60" spans="2:16">
      <c r="B60" s="10"/>
      <c r="C60" s="10"/>
      <c r="D60" s="10"/>
    </row>
    <row r="61" spans="2:16">
      <c r="B61" s="10"/>
      <c r="C61" s="10"/>
      <c r="D61" s="10"/>
    </row>
    <row r="62" spans="2:16">
      <c r="B62" s="10"/>
      <c r="C62" s="10"/>
      <c r="D62" s="10"/>
    </row>
    <row r="63" spans="2:16">
      <c r="B63" s="10"/>
      <c r="C63" s="10"/>
      <c r="D63" s="10"/>
    </row>
    <row r="64" spans="2:16">
      <c r="B64" s="10"/>
      <c r="C64" s="10"/>
      <c r="D64" s="10"/>
    </row>
    <row r="65" spans="2:4">
      <c r="B65" s="10"/>
      <c r="C65" s="10"/>
      <c r="D65" s="10"/>
    </row>
    <row r="66" spans="2:4">
      <c r="B66" s="10"/>
      <c r="C66" s="10"/>
      <c r="D66" s="10"/>
    </row>
    <row r="67" spans="2:4">
      <c r="B67" s="10"/>
      <c r="C67" s="10"/>
      <c r="D67" s="10"/>
    </row>
    <row r="68" spans="2:4">
      <c r="B68" s="10"/>
      <c r="C68" s="10"/>
      <c r="D68" s="10"/>
    </row>
    <row r="69" spans="2:4">
      <c r="B69" s="10"/>
      <c r="C69" s="10"/>
      <c r="D69" s="10"/>
    </row>
    <row r="70" spans="2:4">
      <c r="B70" s="10"/>
      <c r="C70" s="10"/>
      <c r="D70" s="10"/>
    </row>
    <row r="71" spans="2:4">
      <c r="B71" s="10"/>
      <c r="C71" s="10"/>
      <c r="D71" s="10"/>
    </row>
    <row r="72" spans="2:4">
      <c r="B72" s="10"/>
      <c r="C72" s="10"/>
      <c r="D72" s="10"/>
    </row>
  </sheetData>
  <mergeCells count="9">
    <mergeCell ref="Q11:S11"/>
    <mergeCell ref="A6:S6"/>
    <mergeCell ref="A8:S8"/>
    <mergeCell ref="B11:D11"/>
    <mergeCell ref="E11:G11"/>
    <mergeCell ref="H11:J11"/>
    <mergeCell ref="N11:P11"/>
    <mergeCell ref="K11:M11"/>
    <mergeCell ref="A11:A12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 _2013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 </cp:lastModifiedBy>
  <cp:lastPrinted>2014-06-30T23:49:23Z</cp:lastPrinted>
  <dcterms:created xsi:type="dcterms:W3CDTF">2014-05-06T18:54:29Z</dcterms:created>
  <dcterms:modified xsi:type="dcterms:W3CDTF">2014-07-02T19:42:30Z</dcterms:modified>
</cp:coreProperties>
</file>