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830" activeTab="0"/>
  </bookViews>
  <sheets>
    <sheet name="19.65_2013" sheetId="1" r:id="rId1"/>
  </sheets>
  <definedNames>
    <definedName name="\a">'19.65_2013'!$F$18</definedName>
    <definedName name="_Regression_Int" localSheetId="0" hidden="1">1</definedName>
    <definedName name="A_IMPRESIÓN_IM">'19.65_2013'!$A$12:$D$54</definedName>
    <definedName name="_xlnm.Print_Area" localSheetId="0">'19.65_2013'!$A$1:$N$139</definedName>
    <definedName name="Imprimir_área_IM" localSheetId="0">'19.65_2013'!$A$13:$N$137</definedName>
    <definedName name="Imprimir_títulos_IM" localSheetId="0">'19.65_2013'!$12:$13</definedName>
    <definedName name="_xlnm.Print_Titles" localSheetId="0">'19.65_2013'!$12:$13</definedName>
  </definedNames>
  <calcPr fullCalcOnLoad="1"/>
</workbook>
</file>

<file path=xl/sharedStrings.xml><?xml version="1.0" encoding="utf-8"?>
<sst xmlns="http://schemas.openxmlformats.org/spreadsheetml/2006/main" count="133" uniqueCount="133">
  <si>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</si>
  <si>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</si>
  <si>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</si>
  <si>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</si>
  <si>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</si>
  <si>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</si>
  <si>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</si>
  <si>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</si>
  <si>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</si>
  <si>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</si>
  <si>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 xml:space="preserve"> S.I.D.A. (1)</t>
  </si>
  <si>
    <t>Anuario Estadístico  2013</t>
  </si>
  <si>
    <t>Diagnóstico</t>
  </si>
  <si>
    <t xml:space="preserve">Grupos de  Edad </t>
  </si>
  <si>
    <t xml:space="preserve"> Total</t>
  </si>
  <si>
    <t>65 Y Mas</t>
  </si>
  <si>
    <t>se Ignora</t>
  </si>
  <si>
    <t>19.65 Casos Nuevos de Enfermedades Notificadas por Grupos de Edad</t>
  </si>
  <si>
    <t xml:space="preserve">  Total                    </t>
  </si>
  <si>
    <t xml:space="preserve"> Total  Transmisibles</t>
  </si>
  <si>
    <t xml:space="preserve"> Total  no  Transmisibles</t>
  </si>
  <si>
    <t xml:space="preserve"> Enfermedades  Prevenibles  por  Vacunación</t>
  </si>
  <si>
    <t xml:space="preserve"> Difteria</t>
  </si>
  <si>
    <t xml:space="preserve"> Sarampión</t>
  </si>
  <si>
    <t xml:space="preserve"> Tosferina</t>
  </si>
  <si>
    <t xml:space="preserve"> Rubeola</t>
  </si>
  <si>
    <t xml:space="preserve"> Tuberculosis  Meníngea</t>
  </si>
  <si>
    <t xml:space="preserve"> Tétanos</t>
  </si>
  <si>
    <t xml:space="preserve">Tétanos Neonatal </t>
  </si>
  <si>
    <t xml:space="preserve">Parotiditis Infecciosa </t>
  </si>
  <si>
    <t xml:space="preserve"> Hepatitis Vírica  "B"</t>
  </si>
  <si>
    <t xml:space="preserve"> Rubeola Congénita</t>
  </si>
  <si>
    <t xml:space="preserve"> Enfermedades  Intestinales  Infecciosas  y  Parasitarias </t>
  </si>
  <si>
    <t xml:space="preserve"> Cólera</t>
  </si>
  <si>
    <t xml:space="preserve"> Amebiasis  Intestinal</t>
  </si>
  <si>
    <t xml:space="preserve"> Enterobiasis</t>
  </si>
  <si>
    <t xml:space="preserve">Ascariasis </t>
  </si>
  <si>
    <t xml:space="preserve"> Shigelosis</t>
  </si>
  <si>
    <t xml:space="preserve"> Fiebre Tifoidea</t>
  </si>
  <si>
    <t xml:space="preserve">Giardiasis  </t>
  </si>
  <si>
    <t xml:space="preserve"> Otras debidas a Protozoarios</t>
  </si>
  <si>
    <t xml:space="preserve"> Infecciones  Intestinales</t>
  </si>
  <si>
    <t xml:space="preserve"> Intoxicación Alimentaria (Bacteriana)</t>
  </si>
  <si>
    <t>Diarrea debida a Rotavirus</t>
  </si>
  <si>
    <t xml:space="preserve"> Paratifoidea y Otras Salmonelas</t>
  </si>
  <si>
    <t xml:space="preserve"> Teniasis</t>
  </si>
  <si>
    <t xml:space="preserve"> Otras Helmintiasis</t>
  </si>
  <si>
    <t xml:space="preserve">Enfermedades de las Vías Respiratorias </t>
  </si>
  <si>
    <t xml:space="preserve"> Faringitis y Amigdalitis Estreptocócicas</t>
  </si>
  <si>
    <t xml:space="preserve">Infecciones Respiratorias agudas </t>
  </si>
  <si>
    <t xml:space="preserve">Neumonías y Bronconeumonías </t>
  </si>
  <si>
    <t xml:space="preserve"> Otitis Media Aguda</t>
  </si>
  <si>
    <t xml:space="preserve">Tuberculosis Pulmonar </t>
  </si>
  <si>
    <t xml:space="preserve"> Enfermedades de Transmisión Sexual </t>
  </si>
  <si>
    <t xml:space="preserve"> Influenza **</t>
  </si>
  <si>
    <t xml:space="preserve"> Candidiasis Urogenital</t>
  </si>
  <si>
    <t xml:space="preserve">Chancro Blando </t>
  </si>
  <si>
    <t xml:space="preserve">Herpes Genital </t>
  </si>
  <si>
    <t xml:space="preserve"> Infección Gonocócica Genitourinaria </t>
  </si>
  <si>
    <t xml:space="preserve">Linfogranuloma Venéreo por Climidias </t>
  </si>
  <si>
    <t xml:space="preserve">Sífilis Adquirida </t>
  </si>
  <si>
    <t xml:space="preserve">Sífilis Congénita </t>
  </si>
  <si>
    <t xml:space="preserve">Tricomoniasis Urogenital </t>
  </si>
  <si>
    <t xml:space="preserve">Virus del Papiloma </t>
  </si>
  <si>
    <t xml:space="preserve">Enfermedades Transmitidas por Vectores </t>
  </si>
  <si>
    <t xml:space="preserve">Fiebre por Dengue </t>
  </si>
  <si>
    <t xml:space="preserve">Fiebre Hemorrágica por Dengue  </t>
  </si>
  <si>
    <t xml:space="preserve">Paludismo por Plasmodium Falciparum </t>
  </si>
  <si>
    <t xml:space="preserve"> Paludismo  por Plasmodium Vivax</t>
  </si>
  <si>
    <t xml:space="preserve"> Leishmaniasis</t>
  </si>
  <si>
    <t xml:space="preserve">Enfermedad de Chagas </t>
  </si>
  <si>
    <t xml:space="preserve"> Oncocercosis</t>
  </si>
  <si>
    <t xml:space="preserve"> Zoonosis </t>
  </si>
  <si>
    <t xml:space="preserve">Brucelosis </t>
  </si>
  <si>
    <t xml:space="preserve">Cisticercosis </t>
  </si>
  <si>
    <t xml:space="preserve"> Rabia</t>
  </si>
  <si>
    <t xml:space="preserve">Leptospirosis </t>
  </si>
  <si>
    <t xml:space="preserve">Otras Enfermedades Exantemáticas </t>
  </si>
  <si>
    <t xml:space="preserve"> Varicela</t>
  </si>
  <si>
    <t xml:space="preserve">Escarlatina </t>
  </si>
  <si>
    <t xml:space="preserve">Enfermedad Febril Exantemática </t>
  </si>
  <si>
    <t xml:space="preserve"> Otras Enfermedades transmisibles</t>
  </si>
  <si>
    <t>Conjuntivitis</t>
  </si>
  <si>
    <t>Hepatitis Vírica  "A"</t>
  </si>
  <si>
    <t xml:space="preserve"> Hepatitis Vírica  "C"</t>
  </si>
  <si>
    <t xml:space="preserve"> otras Hepatitis Virales Agudas</t>
  </si>
  <si>
    <t xml:space="preserve"> Meningitis Meningococcica</t>
  </si>
  <si>
    <t xml:space="preserve"> Meningitis S/E</t>
  </si>
  <si>
    <t xml:space="preserve"> Escabiosis</t>
  </si>
  <si>
    <t xml:space="preserve">Tuberculosis Otras Formas </t>
  </si>
  <si>
    <t xml:space="preserve"> Lepra</t>
  </si>
  <si>
    <t xml:space="preserve"> Parálisis Flácida</t>
  </si>
  <si>
    <t xml:space="preserve"> Síndrome Coqueluchoide</t>
  </si>
  <si>
    <t xml:space="preserve"> Infección Asintomática por  VIH (1)</t>
  </si>
  <si>
    <t xml:space="preserve"> Conjuntivitis Mucopurulenta</t>
  </si>
  <si>
    <t xml:space="preserve">Infección de Vías Urinarias </t>
  </si>
  <si>
    <t xml:space="preserve"> Efectos Indeseables por Vacuna</t>
  </si>
  <si>
    <t xml:space="preserve"> Otras Enfermedades Transmisibles</t>
  </si>
  <si>
    <t xml:space="preserve"> No Transmisibles</t>
  </si>
  <si>
    <t xml:space="preserve"> Fiebre  Reumática  Aguda</t>
  </si>
  <si>
    <t xml:space="preserve">Hipertensión Arterial </t>
  </si>
  <si>
    <t xml:space="preserve">Bocio Endémico </t>
  </si>
  <si>
    <t xml:space="preserve">Diabetes Mellitus no Insulinodependiente (Tipo 2) </t>
  </si>
  <si>
    <t xml:space="preserve"> Enf. Isquémicas  del  Corazón</t>
  </si>
  <si>
    <t xml:space="preserve"> Enfermedades  Cerebrovasculares</t>
  </si>
  <si>
    <t xml:space="preserve"> Asma y Estado Asmático</t>
  </si>
  <si>
    <t>Intoxicación Por plaguicidas,</t>
  </si>
  <si>
    <t xml:space="preserve"> Intox. Por  Ponzoña  de  Animales</t>
  </si>
  <si>
    <t xml:space="preserve"> Intox. Por  Picadura de Alacrán </t>
  </si>
  <si>
    <t xml:space="preserve">Tumor Maligno del Cuello del Útero </t>
  </si>
  <si>
    <t xml:space="preserve"> Úlceras, Gastritis  y  Duodenitis</t>
  </si>
  <si>
    <t xml:space="preserve"> Enfermedad Alcohólica  del  Hígado</t>
  </si>
  <si>
    <t xml:space="preserve"> Intoxicación Aguda por Alcohol</t>
  </si>
  <si>
    <t xml:space="preserve"> Desnutrición Leve</t>
  </si>
  <si>
    <t xml:space="preserve"> Desnutrición Moderada </t>
  </si>
  <si>
    <t xml:space="preserve"> Desnutrición Severa </t>
  </si>
  <si>
    <t xml:space="preserve">Displasia Cervical Leve y Moderada </t>
  </si>
  <si>
    <t xml:space="preserve"> Displasia Cervical Severa y Cacu In Situ</t>
  </si>
  <si>
    <t xml:space="preserve">Tumor Maligno de Mama 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</si>
  <si>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</si>
  <si>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</si>
  <si>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</si>
  <si>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Peatón Lesionado en Accidente  </t>
  </si>
  <si>
    <t xml:space="preserve"> Accidentes de Transporte en Vehículos con Motor</t>
  </si>
  <si>
    <t xml:space="preserve"> Quemaduras</t>
  </si>
  <si>
    <t xml:space="preserve"> Mordeduras por Perro</t>
  </si>
  <si>
    <t xml:space="preserve">Mordeduras por otros Mamíferos </t>
  </si>
  <si>
    <t xml:space="preserve">Mordeduras por Serpiente </t>
  </si>
  <si>
    <t xml:space="preserve">Diabetes Mellitus  Insulinodependiente (Tipo 1) </t>
  </si>
  <si>
    <t xml:space="preserve"> Otras Enfermedades no Transmisibles</t>
  </si>
  <si>
    <t xml:space="preserve"> Fuente : Suave  Web. Informe  Semanal  de  Casos  Nuevos  de  Enfermedades.</t>
  </si>
  <si>
    <t xml:space="preserve">        Departamento  de  Vigilancia  y  Control  Epidemiológico.</t>
  </si>
  <si>
    <t xml:space="preserve">  (**) Influenza, cve_epi(90, J09, J10 y J11).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</si>
</sst>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1"/>
      <color indexed="10"/>
      <name val="Soberana Sans Light"/>
      <family val="3"/>
    </font>
    <font>
      <b/>
      <sz val="12"/>
      <name val="Soberana Sans Light"/>
      <family val="3"/>
    </font>
    <font>
      <sz val="12"/>
      <name val="Soberana Sans Light"/>
      <family val="3"/>
    </font>
    <font>
      <b/>
      <sz val="12"/>
      <color indexed="10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165" fontId="6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3105150</xdr:colOff>
      <xdr:row>4</xdr:row>
      <xdr:rowOff>76200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05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0</xdr:row>
      <xdr:rowOff>19050</xdr:rowOff>
    </xdr:from>
    <xdr:to>
      <xdr:col>13</xdr:col>
      <xdr:colOff>581025</xdr:colOff>
      <xdr:row>4</xdr:row>
      <xdr:rowOff>133350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439650" y="19050"/>
          <a:ext cx="2352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P156"/>
  <sheetViews>
    <sheetView showGridLines="0" tabSelected="1" zoomScale="80" zoomScaleNormal="80" zoomScaleSheetLayoutView="80" zoomScalePageLayoutView="0" workbookViewId="0" topLeftCell="A1">
      <selection activeCell="A8" sqref="A8:N8"/>
    </sheetView>
  </sheetViews>
  <sheetFormatPr defaultColWidth="9.625" defaultRowHeight="12.75"/>
  <cols>
    <col min="1" max="1" width="55.50390625" style="0" customWidth="1"/>
    <col min="2" max="2" width="13.50390625" style="0" customWidth="1"/>
    <col min="3" max="3" width="10.875" style="0" customWidth="1"/>
    <col min="4" max="4" width="10.50390625" style="0" customWidth="1"/>
    <col min="5" max="5" width="11.50390625" style="0" customWidth="1"/>
    <col min="6" max="6" width="10.75390625" style="0" customWidth="1"/>
    <col min="7" max="7" width="10.125" style="0" customWidth="1"/>
    <col min="8" max="8" width="10.25390625" style="0" customWidth="1"/>
    <col min="9" max="9" width="12.125" style="0" customWidth="1"/>
    <col min="10" max="10" width="10.125" style="0" customWidth="1"/>
    <col min="11" max="11" width="10.50390625" style="0" customWidth="1"/>
    <col min="12" max="12" width="9.875" style="0" customWidth="1"/>
    <col min="13" max="13" width="10.875" style="0" customWidth="1"/>
    <col min="14" max="14" width="10.125" style="0" customWidth="1"/>
    <col min="15" max="15" width="5.625" style="0" customWidth="1"/>
  </cols>
  <sheetData>
    <row r="1" s="6" customFormat="1" ht="15.75" customHeight="1"/>
    <row r="2" s="6" customFormat="1" ht="15.75" customHeight="1"/>
    <row r="3" s="6" customFormat="1" ht="15.75" customHeight="1"/>
    <row r="4" s="6" customFormat="1" ht="15.75" customHeight="1"/>
    <row r="5" s="6" customFormat="1" ht="15.75" customHeight="1"/>
    <row r="6" spans="1:16" s="16" customFormat="1" ht="15.75" customHeight="1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P6" s="17"/>
    </row>
    <row r="7" s="6" customFormat="1" ht="11.25" customHeight="1"/>
    <row r="8" spans="1:14" s="18" customFormat="1" ht="37.5" customHeight="1">
      <c r="A8" s="35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="6" customFormat="1" ht="12.75" customHeight="1">
      <c r="A9" s="7"/>
    </row>
    <row r="10" spans="1:14" s="16" customFormat="1" ht="15" customHeight="1">
      <c r="A10" s="36" t="s">
        <v>12</v>
      </c>
      <c r="B10" s="19"/>
      <c r="C10" s="38" t="s">
        <v>13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16" customFormat="1" ht="15" customHeight="1">
      <c r="A11" s="37"/>
      <c r="B11" s="20" t="s">
        <v>14</v>
      </c>
      <c r="C11" s="20" t="s">
        <v>0</v>
      </c>
      <c r="D11" s="20" t="s">
        <v>1</v>
      </c>
      <c r="E11" s="21" t="s">
        <v>2</v>
      </c>
      <c r="F11" s="20" t="s">
        <v>3</v>
      </c>
      <c r="G11" s="20" t="s">
        <v>4</v>
      </c>
      <c r="H11" s="20" t="s">
        <v>5</v>
      </c>
      <c r="I11" s="20" t="s">
        <v>6</v>
      </c>
      <c r="J11" s="20" t="s">
        <v>7</v>
      </c>
      <c r="K11" s="20" t="s">
        <v>8</v>
      </c>
      <c r="L11" s="20" t="s">
        <v>9</v>
      </c>
      <c r="M11" s="22" t="s">
        <v>15</v>
      </c>
      <c r="N11" s="20" t="s">
        <v>16</v>
      </c>
    </row>
    <row r="12" spans="1:14" s="6" customFormat="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="6" customFormat="1" ht="15.75"/>
    <row r="14" spans="1:14" s="24" customFormat="1" ht="15.75">
      <c r="A14" s="25" t="s">
        <v>18</v>
      </c>
      <c r="B14" s="26">
        <f>B16+B17</f>
        <v>3628383</v>
      </c>
      <c r="C14" s="26">
        <f>C16+C17</f>
        <v>89748</v>
      </c>
      <c r="D14" s="26">
        <f aca="true" t="shared" si="0" ref="D14:N14">D16+D17</f>
        <v>319184</v>
      </c>
      <c r="E14" s="26">
        <f t="shared" si="0"/>
        <v>298720</v>
      </c>
      <c r="F14" s="26">
        <f t="shared" si="0"/>
        <v>243886</v>
      </c>
      <c r="G14" s="26">
        <f t="shared" si="0"/>
        <v>197460</v>
      </c>
      <c r="H14" s="26">
        <f t="shared" si="0"/>
        <v>178787</v>
      </c>
      <c r="I14" s="26">
        <f t="shared" si="0"/>
        <v>771908</v>
      </c>
      <c r="J14" s="26">
        <f t="shared" si="0"/>
        <v>352236</v>
      </c>
      <c r="K14" s="26">
        <f t="shared" si="0"/>
        <v>515770</v>
      </c>
      <c r="L14" s="26">
        <f t="shared" si="0"/>
        <v>260539</v>
      </c>
      <c r="M14" s="26">
        <f t="shared" si="0"/>
        <v>395137</v>
      </c>
      <c r="N14" s="26">
        <f t="shared" si="0"/>
        <v>5008</v>
      </c>
    </row>
    <row r="15" spans="1:14" s="24" customFormat="1" ht="15.75">
      <c r="A15" s="1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24" customFormat="1" ht="15.75">
      <c r="A16" s="25" t="s">
        <v>19</v>
      </c>
      <c r="B16" s="26">
        <f>SUM(C16:N16)</f>
        <v>3142664</v>
      </c>
      <c r="C16" s="26">
        <f>SUM(C20:C103)</f>
        <v>88839</v>
      </c>
      <c r="D16" s="26">
        <f aca="true" t="shared" si="1" ref="D16:N16">SUM(D20:D103)</f>
        <v>312046</v>
      </c>
      <c r="E16" s="26">
        <f t="shared" si="1"/>
        <v>288445</v>
      </c>
      <c r="F16" s="26">
        <f t="shared" si="1"/>
        <v>226952</v>
      </c>
      <c r="G16" s="26">
        <f t="shared" si="1"/>
        <v>178504</v>
      </c>
      <c r="H16" s="26">
        <f t="shared" si="1"/>
        <v>157065</v>
      </c>
      <c r="I16" s="26">
        <f t="shared" si="1"/>
        <v>676114</v>
      </c>
      <c r="J16" s="26">
        <f t="shared" si="1"/>
        <v>290469</v>
      </c>
      <c r="K16" s="26">
        <f t="shared" si="1"/>
        <v>417456</v>
      </c>
      <c r="L16" s="26">
        <f t="shared" si="1"/>
        <v>200704</v>
      </c>
      <c r="M16" s="26">
        <f t="shared" si="1"/>
        <v>303094</v>
      </c>
      <c r="N16" s="26">
        <f t="shared" si="1"/>
        <v>2976</v>
      </c>
    </row>
    <row r="17" spans="1:14" s="24" customFormat="1" ht="15.75">
      <c r="A17" s="25" t="s">
        <v>20</v>
      </c>
      <c r="B17" s="26">
        <f>SUM(C17:N17)</f>
        <v>485719</v>
      </c>
      <c r="C17" s="26">
        <f>SUM(C106:C136)</f>
        <v>909</v>
      </c>
      <c r="D17" s="26">
        <f aca="true" t="shared" si="2" ref="D17:N17">SUM(D106:D136)</f>
        <v>7138</v>
      </c>
      <c r="E17" s="26">
        <f t="shared" si="2"/>
        <v>10275</v>
      </c>
      <c r="F17" s="26">
        <f t="shared" si="2"/>
        <v>16934</v>
      </c>
      <c r="G17" s="26">
        <f t="shared" si="2"/>
        <v>18956</v>
      </c>
      <c r="H17" s="26">
        <f t="shared" si="2"/>
        <v>21722</v>
      </c>
      <c r="I17" s="26">
        <f t="shared" si="2"/>
        <v>95794</v>
      </c>
      <c r="J17" s="26">
        <f t="shared" si="2"/>
        <v>61767</v>
      </c>
      <c r="K17" s="26">
        <f t="shared" si="2"/>
        <v>98314</v>
      </c>
      <c r="L17" s="26">
        <f t="shared" si="2"/>
        <v>59835</v>
      </c>
      <c r="M17" s="26">
        <f t="shared" si="2"/>
        <v>92043</v>
      </c>
      <c r="N17" s="26">
        <f t="shared" si="2"/>
        <v>2032</v>
      </c>
    </row>
    <row r="18" spans="2:12" s="24" customFormat="1" ht="15.7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s="24" customFormat="1" ht="15.75">
      <c r="A19" s="25" t="s">
        <v>21</v>
      </c>
      <c r="B19" s="26"/>
      <c r="C19" s="26"/>
      <c r="D19" s="27"/>
      <c r="E19" s="26"/>
      <c r="F19" s="26"/>
      <c r="G19" s="26"/>
      <c r="H19" s="26"/>
      <c r="I19" s="26"/>
      <c r="J19" s="26"/>
      <c r="K19" s="26"/>
      <c r="L19" s="26"/>
      <c r="P19" s="25"/>
    </row>
    <row r="20" spans="1:16" s="14" customFormat="1" ht="15.75">
      <c r="A20" s="23" t="s">
        <v>22</v>
      </c>
      <c r="B20" s="28">
        <f aca="true" t="shared" si="3" ref="B20:B29">SUM(C20:N20)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0</v>
      </c>
      <c r="N20" s="29">
        <v>0</v>
      </c>
      <c r="P20" s="23"/>
    </row>
    <row r="21" spans="1:16" s="14" customFormat="1" ht="15.75">
      <c r="A21" s="23" t="s">
        <v>23</v>
      </c>
      <c r="B21" s="28">
        <f t="shared" si="3"/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29">
        <v>0</v>
      </c>
      <c r="P21" s="23"/>
    </row>
    <row r="22" spans="1:16" s="14" customFormat="1" ht="15.75">
      <c r="A22" s="23" t="s">
        <v>24</v>
      </c>
      <c r="B22" s="28">
        <f t="shared" si="3"/>
        <v>5</v>
      </c>
      <c r="C22" s="28">
        <v>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29">
        <v>0</v>
      </c>
      <c r="P22" s="23"/>
    </row>
    <row r="23" spans="1:16" s="14" customFormat="1" ht="15.75">
      <c r="A23" s="23" t="s">
        <v>25</v>
      </c>
      <c r="B23" s="28">
        <f t="shared" si="3"/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29">
        <v>0</v>
      </c>
      <c r="P23" s="23"/>
    </row>
    <row r="24" spans="1:16" s="14" customFormat="1" ht="15.75">
      <c r="A24" s="23" t="s">
        <v>26</v>
      </c>
      <c r="B24" s="28">
        <f t="shared" si="3"/>
        <v>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3</v>
      </c>
      <c r="J24" s="28">
        <v>0</v>
      </c>
      <c r="K24" s="28">
        <v>0</v>
      </c>
      <c r="L24" s="28">
        <v>1</v>
      </c>
      <c r="M24" s="29">
        <v>2</v>
      </c>
      <c r="N24" s="29">
        <v>0</v>
      </c>
      <c r="P24" s="23"/>
    </row>
    <row r="25" spans="1:16" s="14" customFormat="1" ht="15.75">
      <c r="A25" s="30" t="s">
        <v>27</v>
      </c>
      <c r="B25" s="28">
        <f t="shared" si="3"/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29">
        <v>0</v>
      </c>
      <c r="P25" s="23"/>
    </row>
    <row r="26" spans="1:16" s="14" customFormat="1" ht="15.75">
      <c r="A26" s="30" t="s">
        <v>28</v>
      </c>
      <c r="B26" s="28">
        <f t="shared" si="3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29">
        <v>0</v>
      </c>
      <c r="P26" s="23"/>
    </row>
    <row r="27" spans="1:16" s="14" customFormat="1" ht="15.75">
      <c r="A27" s="23" t="s">
        <v>29</v>
      </c>
      <c r="B27" s="28">
        <f t="shared" si="3"/>
        <v>271</v>
      </c>
      <c r="C27" s="28">
        <v>0</v>
      </c>
      <c r="D27" s="28">
        <v>35</v>
      </c>
      <c r="E27" s="28">
        <v>59</v>
      </c>
      <c r="F27" s="28">
        <v>35</v>
      </c>
      <c r="G27" s="28">
        <v>13</v>
      </c>
      <c r="H27" s="28">
        <v>7</v>
      </c>
      <c r="I27" s="28">
        <v>64</v>
      </c>
      <c r="J27" s="28">
        <v>13</v>
      </c>
      <c r="K27" s="28">
        <v>26</v>
      </c>
      <c r="L27" s="28">
        <v>7</v>
      </c>
      <c r="M27" s="29">
        <v>11</v>
      </c>
      <c r="N27" s="29">
        <v>1</v>
      </c>
      <c r="P27" s="23"/>
    </row>
    <row r="28" spans="1:14" s="14" customFormat="1" ht="15.75">
      <c r="A28" s="23" t="s">
        <v>30</v>
      </c>
      <c r="B28" s="28">
        <f t="shared" si="3"/>
        <v>57</v>
      </c>
      <c r="C28" s="28">
        <v>0</v>
      </c>
      <c r="D28" s="28">
        <v>1</v>
      </c>
      <c r="E28" s="28">
        <v>3</v>
      </c>
      <c r="F28" s="28">
        <v>0</v>
      </c>
      <c r="G28" s="28">
        <v>5</v>
      </c>
      <c r="H28" s="28">
        <v>2</v>
      </c>
      <c r="I28" s="28">
        <v>18</v>
      </c>
      <c r="J28" s="28">
        <v>8</v>
      </c>
      <c r="K28" s="28">
        <v>11</v>
      </c>
      <c r="L28" s="28">
        <v>5</v>
      </c>
      <c r="M28" s="15">
        <v>4</v>
      </c>
      <c r="N28" s="15">
        <v>0</v>
      </c>
    </row>
    <row r="29" spans="1:16" s="14" customFormat="1" ht="15.75">
      <c r="A29" s="23" t="s">
        <v>31</v>
      </c>
      <c r="B29" s="28">
        <f t="shared" si="3"/>
        <v>1</v>
      </c>
      <c r="C29" s="28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5">
        <v>0</v>
      </c>
      <c r="N29" s="15">
        <v>0</v>
      </c>
      <c r="P29" s="23"/>
    </row>
    <row r="30" spans="2:12" s="14" customFormat="1" ht="15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6" s="24" customFormat="1" ht="15.75">
      <c r="A31" s="25" t="s">
        <v>32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1"/>
      <c r="N31" s="31"/>
      <c r="P31" s="25"/>
    </row>
    <row r="32" spans="1:16" s="14" customFormat="1" ht="15.75">
      <c r="A32" s="23" t="s">
        <v>33</v>
      </c>
      <c r="B32" s="28">
        <f aca="true" t="shared" si="4" ref="B32:B45">SUM(C32:N32)</f>
        <v>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9">
        <v>0</v>
      </c>
      <c r="N32" s="29">
        <v>0</v>
      </c>
      <c r="P32" s="23"/>
    </row>
    <row r="33" spans="1:16" s="14" customFormat="1" ht="15.75">
      <c r="A33" s="23" t="s">
        <v>34</v>
      </c>
      <c r="B33" s="28">
        <f t="shared" si="4"/>
        <v>31430</v>
      </c>
      <c r="C33" s="28">
        <v>661</v>
      </c>
      <c r="D33" s="28">
        <v>3184</v>
      </c>
      <c r="E33" s="28">
        <v>3724</v>
      </c>
      <c r="F33" s="28">
        <v>3214</v>
      </c>
      <c r="G33" s="28">
        <v>2529</v>
      </c>
      <c r="H33" s="28">
        <v>2014</v>
      </c>
      <c r="I33" s="28">
        <v>5683</v>
      </c>
      <c r="J33" s="28">
        <v>2478</v>
      </c>
      <c r="K33" s="28">
        <v>3494</v>
      </c>
      <c r="L33" s="28">
        <v>1687</v>
      </c>
      <c r="M33" s="29">
        <v>2661</v>
      </c>
      <c r="N33" s="29">
        <v>101</v>
      </c>
      <c r="P33" s="23"/>
    </row>
    <row r="34" spans="1:16" s="14" customFormat="1" ht="15.75">
      <c r="A34" s="23" t="s">
        <v>35</v>
      </c>
      <c r="B34" s="28">
        <f t="shared" si="4"/>
        <v>1897</v>
      </c>
      <c r="C34" s="28">
        <v>12</v>
      </c>
      <c r="D34" s="28">
        <v>127</v>
      </c>
      <c r="E34" s="28">
        <v>236</v>
      </c>
      <c r="F34" s="28">
        <v>147</v>
      </c>
      <c r="G34" s="28">
        <v>119</v>
      </c>
      <c r="H34" s="28">
        <v>97</v>
      </c>
      <c r="I34" s="28">
        <v>279</v>
      </c>
      <c r="J34" s="28">
        <v>173</v>
      </c>
      <c r="K34" s="28">
        <v>254</v>
      </c>
      <c r="L34" s="28">
        <v>206</v>
      </c>
      <c r="M34" s="29">
        <v>246</v>
      </c>
      <c r="N34" s="29">
        <v>1</v>
      </c>
      <c r="P34" s="23"/>
    </row>
    <row r="35" spans="1:16" s="14" customFormat="1" ht="15.75">
      <c r="A35" s="23" t="s">
        <v>36</v>
      </c>
      <c r="B35" s="28">
        <f t="shared" si="4"/>
        <v>8512</v>
      </c>
      <c r="C35" s="28">
        <v>25</v>
      </c>
      <c r="D35" s="28">
        <v>1033</v>
      </c>
      <c r="E35" s="28">
        <v>1594</v>
      </c>
      <c r="F35" s="28">
        <v>1266</v>
      </c>
      <c r="G35" s="28">
        <v>672</v>
      </c>
      <c r="H35" s="28">
        <v>396</v>
      </c>
      <c r="I35" s="28">
        <v>1492</v>
      </c>
      <c r="J35" s="28">
        <v>607</v>
      </c>
      <c r="K35" s="28">
        <v>767</v>
      </c>
      <c r="L35" s="28">
        <v>265</v>
      </c>
      <c r="M35" s="29">
        <v>391</v>
      </c>
      <c r="N35" s="29">
        <v>4</v>
      </c>
      <c r="P35" s="23"/>
    </row>
    <row r="36" spans="1:16" s="14" customFormat="1" ht="15.75">
      <c r="A36" s="23" t="s">
        <v>37</v>
      </c>
      <c r="B36" s="28">
        <f t="shared" si="4"/>
        <v>350</v>
      </c>
      <c r="C36" s="28">
        <v>5</v>
      </c>
      <c r="D36" s="28">
        <v>30</v>
      </c>
      <c r="E36" s="28">
        <v>24</v>
      </c>
      <c r="F36" s="28">
        <v>18</v>
      </c>
      <c r="G36" s="28">
        <v>15</v>
      </c>
      <c r="H36" s="28">
        <v>23</v>
      </c>
      <c r="I36" s="28">
        <v>76</v>
      </c>
      <c r="J36" s="28">
        <v>53</v>
      </c>
      <c r="K36" s="28">
        <v>56</v>
      </c>
      <c r="L36" s="28">
        <v>28</v>
      </c>
      <c r="M36" s="29">
        <v>22</v>
      </c>
      <c r="N36" s="29">
        <v>0</v>
      </c>
      <c r="P36" s="23"/>
    </row>
    <row r="37" spans="1:16" s="14" customFormat="1" ht="15.75">
      <c r="A37" s="23" t="s">
        <v>38</v>
      </c>
      <c r="B37" s="28">
        <f t="shared" si="4"/>
        <v>5376</v>
      </c>
      <c r="C37" s="28">
        <v>9</v>
      </c>
      <c r="D37" s="28">
        <v>96</v>
      </c>
      <c r="E37" s="28">
        <v>198</v>
      </c>
      <c r="F37" s="28">
        <v>400</v>
      </c>
      <c r="G37" s="28">
        <v>367</v>
      </c>
      <c r="H37" s="28">
        <v>317</v>
      </c>
      <c r="I37" s="28">
        <v>1799</v>
      </c>
      <c r="J37" s="28">
        <v>651</v>
      </c>
      <c r="K37" s="28">
        <v>756</v>
      </c>
      <c r="L37" s="28">
        <v>408</v>
      </c>
      <c r="M37" s="28">
        <v>373</v>
      </c>
      <c r="N37" s="29">
        <v>2</v>
      </c>
      <c r="P37" s="23"/>
    </row>
    <row r="38" spans="1:16" s="14" customFormat="1" ht="15.75">
      <c r="A38" s="23" t="s">
        <v>39</v>
      </c>
      <c r="B38" s="28">
        <f t="shared" si="4"/>
        <v>1540</v>
      </c>
      <c r="C38" s="28">
        <v>27</v>
      </c>
      <c r="D38" s="28">
        <v>214</v>
      </c>
      <c r="E38" s="28">
        <v>240</v>
      </c>
      <c r="F38" s="28">
        <v>191</v>
      </c>
      <c r="G38" s="28">
        <v>219</v>
      </c>
      <c r="H38" s="28">
        <v>91</v>
      </c>
      <c r="I38" s="28">
        <v>187</v>
      </c>
      <c r="J38" s="28">
        <v>112</v>
      </c>
      <c r="K38" s="28">
        <v>118</v>
      </c>
      <c r="L38" s="28">
        <v>79</v>
      </c>
      <c r="M38" s="29">
        <v>62</v>
      </c>
      <c r="N38" s="29">
        <v>0</v>
      </c>
      <c r="P38" s="23"/>
    </row>
    <row r="39" spans="1:16" s="14" customFormat="1" ht="15.75">
      <c r="A39" s="23" t="s">
        <v>40</v>
      </c>
      <c r="B39" s="28">
        <f t="shared" si="4"/>
        <v>16065</v>
      </c>
      <c r="C39" s="28">
        <v>199</v>
      </c>
      <c r="D39" s="28">
        <v>1502</v>
      </c>
      <c r="E39" s="28">
        <v>1899</v>
      </c>
      <c r="F39" s="28">
        <v>1660</v>
      </c>
      <c r="G39" s="28">
        <v>1171</v>
      </c>
      <c r="H39" s="28">
        <v>787</v>
      </c>
      <c r="I39" s="28">
        <v>3243</v>
      </c>
      <c r="J39" s="28">
        <v>1404</v>
      </c>
      <c r="K39" s="28">
        <v>2039</v>
      </c>
      <c r="L39" s="28">
        <v>842</v>
      </c>
      <c r="M39" s="29">
        <v>1278</v>
      </c>
      <c r="N39" s="15">
        <v>41</v>
      </c>
      <c r="P39" s="23"/>
    </row>
    <row r="40" spans="1:16" s="14" customFormat="1" ht="15.75">
      <c r="A40" s="23" t="s">
        <v>41</v>
      </c>
      <c r="B40" s="28">
        <f t="shared" si="4"/>
        <v>442618</v>
      </c>
      <c r="C40" s="28">
        <v>10936</v>
      </c>
      <c r="D40" s="28">
        <v>39923</v>
      </c>
      <c r="E40" s="28">
        <v>35874</v>
      </c>
      <c r="F40" s="28">
        <v>30424</v>
      </c>
      <c r="G40" s="28">
        <v>25563</v>
      </c>
      <c r="H40" s="28">
        <v>24273</v>
      </c>
      <c r="I40" s="28">
        <v>102320</v>
      </c>
      <c r="J40" s="28">
        <v>41488</v>
      </c>
      <c r="K40" s="28">
        <v>58816</v>
      </c>
      <c r="L40" s="28">
        <v>27221</v>
      </c>
      <c r="M40" s="29">
        <v>44811</v>
      </c>
      <c r="N40" s="29">
        <v>969</v>
      </c>
      <c r="P40" s="23"/>
    </row>
    <row r="41" spans="1:16" s="14" customFormat="1" ht="15.75">
      <c r="A41" s="23" t="s">
        <v>42</v>
      </c>
      <c r="B41" s="28">
        <f t="shared" si="4"/>
        <v>5932</v>
      </c>
      <c r="C41" s="28">
        <v>48</v>
      </c>
      <c r="D41" s="28">
        <v>406</v>
      </c>
      <c r="E41" s="28">
        <v>537</v>
      </c>
      <c r="F41" s="28">
        <v>510</v>
      </c>
      <c r="G41" s="28">
        <v>427</v>
      </c>
      <c r="H41" s="28">
        <v>426</v>
      </c>
      <c r="I41" s="28">
        <v>1421</v>
      </c>
      <c r="J41" s="28">
        <v>597</v>
      </c>
      <c r="K41" s="28">
        <v>653</v>
      </c>
      <c r="L41" s="28">
        <v>332</v>
      </c>
      <c r="M41" s="29">
        <v>571</v>
      </c>
      <c r="N41" s="15">
        <v>4</v>
      </c>
      <c r="P41" s="23"/>
    </row>
    <row r="42" spans="1:16" s="14" customFormat="1" ht="15.75">
      <c r="A42" s="23" t="s">
        <v>43</v>
      </c>
      <c r="B42" s="28">
        <f t="shared" si="4"/>
        <v>56</v>
      </c>
      <c r="C42" s="28">
        <v>7</v>
      </c>
      <c r="D42" s="28">
        <v>5</v>
      </c>
      <c r="E42" s="28">
        <v>1</v>
      </c>
      <c r="F42" s="28">
        <v>3</v>
      </c>
      <c r="G42" s="28">
        <v>0</v>
      </c>
      <c r="H42" s="28">
        <v>3</v>
      </c>
      <c r="I42" s="28">
        <v>21</v>
      </c>
      <c r="J42" s="28">
        <v>4</v>
      </c>
      <c r="K42" s="28">
        <v>8</v>
      </c>
      <c r="L42" s="28">
        <v>0</v>
      </c>
      <c r="M42" s="29">
        <v>4</v>
      </c>
      <c r="N42" s="29">
        <v>0</v>
      </c>
      <c r="P42" s="23"/>
    </row>
    <row r="43" spans="1:16" s="14" customFormat="1" ht="15.75">
      <c r="A43" s="23" t="s">
        <v>44</v>
      </c>
      <c r="B43" s="28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29">
        <v>0</v>
      </c>
      <c r="P43" s="23"/>
    </row>
    <row r="44" spans="1:15" s="14" customFormat="1" ht="15.75">
      <c r="A44" s="23" t="s">
        <v>45</v>
      </c>
      <c r="B44" s="28">
        <f t="shared" si="4"/>
        <v>31</v>
      </c>
      <c r="C44" s="28">
        <v>0</v>
      </c>
      <c r="D44" s="28">
        <v>5</v>
      </c>
      <c r="E44" s="28">
        <v>0</v>
      </c>
      <c r="F44" s="28">
        <v>3</v>
      </c>
      <c r="G44" s="28">
        <v>1</v>
      </c>
      <c r="H44" s="28">
        <v>2</v>
      </c>
      <c r="I44" s="28">
        <v>14</v>
      </c>
      <c r="J44" s="28">
        <v>2</v>
      </c>
      <c r="K44" s="28">
        <v>3</v>
      </c>
      <c r="L44" s="28">
        <v>0</v>
      </c>
      <c r="M44" s="28">
        <v>1</v>
      </c>
      <c r="N44" s="28">
        <v>0</v>
      </c>
      <c r="O44" s="28"/>
    </row>
    <row r="45" spans="1:16" s="14" customFormat="1" ht="15.75">
      <c r="A45" s="23" t="s">
        <v>46</v>
      </c>
      <c r="B45" s="28">
        <f t="shared" si="4"/>
        <v>12687</v>
      </c>
      <c r="C45" s="28">
        <v>68</v>
      </c>
      <c r="D45" s="28">
        <v>1334</v>
      </c>
      <c r="E45" s="28">
        <v>2113</v>
      </c>
      <c r="F45" s="28">
        <v>1759</v>
      </c>
      <c r="G45" s="28">
        <v>997</v>
      </c>
      <c r="H45" s="28">
        <v>601</v>
      </c>
      <c r="I45" s="28">
        <v>2131</v>
      </c>
      <c r="J45" s="28">
        <v>884</v>
      </c>
      <c r="K45" s="28">
        <v>1265</v>
      </c>
      <c r="L45" s="28">
        <v>759</v>
      </c>
      <c r="M45" s="15">
        <v>766</v>
      </c>
      <c r="N45" s="15">
        <v>10</v>
      </c>
      <c r="P45" s="23"/>
    </row>
    <row r="46" spans="2:12" s="14" customFormat="1" ht="15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6" s="24" customFormat="1" ht="15.75">
      <c r="A47" s="25" t="s">
        <v>47</v>
      </c>
      <c r="B47" s="2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P47" s="25"/>
    </row>
    <row r="48" spans="1:16" s="14" customFormat="1" ht="15.75">
      <c r="A48" s="23" t="s">
        <v>48</v>
      </c>
      <c r="B48" s="28">
        <f aca="true" t="shared" si="5" ref="B48:B53">SUM(C48:N48)</f>
        <v>17696</v>
      </c>
      <c r="C48" s="29">
        <v>342</v>
      </c>
      <c r="D48" s="29">
        <v>2768</v>
      </c>
      <c r="E48" s="29">
        <v>2217</v>
      </c>
      <c r="F48" s="29">
        <v>1572</v>
      </c>
      <c r="G48" s="29">
        <v>1038</v>
      </c>
      <c r="H48" s="29">
        <v>805</v>
      </c>
      <c r="I48" s="29">
        <v>3613</v>
      </c>
      <c r="J48" s="29">
        <v>1421</v>
      </c>
      <c r="K48" s="29">
        <v>1849</v>
      </c>
      <c r="L48" s="29">
        <v>850</v>
      </c>
      <c r="M48" s="29">
        <v>1140</v>
      </c>
      <c r="N48" s="29">
        <v>81</v>
      </c>
      <c r="P48" s="23"/>
    </row>
    <row r="49" spans="1:16" s="14" customFormat="1" ht="15.75">
      <c r="A49" s="23" t="s">
        <v>49</v>
      </c>
      <c r="B49" s="28">
        <f t="shared" si="5"/>
        <v>2062407</v>
      </c>
      <c r="C49" s="28">
        <v>71296</v>
      </c>
      <c r="D49" s="28">
        <v>235383</v>
      </c>
      <c r="E49" s="28">
        <v>210156</v>
      </c>
      <c r="F49" s="28">
        <v>161441</v>
      </c>
      <c r="G49" s="28">
        <v>120077</v>
      </c>
      <c r="H49" s="28">
        <v>98717</v>
      </c>
      <c r="I49" s="28">
        <v>418215</v>
      </c>
      <c r="J49" s="28">
        <v>181697</v>
      </c>
      <c r="K49" s="28">
        <v>260428</v>
      </c>
      <c r="L49" s="28">
        <v>124866</v>
      </c>
      <c r="M49" s="28">
        <v>178937</v>
      </c>
      <c r="N49" s="29">
        <v>1194</v>
      </c>
      <c r="P49" s="23"/>
    </row>
    <row r="50" spans="1:16" s="14" customFormat="1" ht="15.75">
      <c r="A50" s="23" t="s">
        <v>50</v>
      </c>
      <c r="B50" s="28">
        <f t="shared" si="5"/>
        <v>8999</v>
      </c>
      <c r="C50" s="29">
        <v>476</v>
      </c>
      <c r="D50" s="29">
        <v>1019</v>
      </c>
      <c r="E50" s="29">
        <v>553</v>
      </c>
      <c r="F50" s="29">
        <v>293</v>
      </c>
      <c r="G50" s="29">
        <v>218</v>
      </c>
      <c r="H50" s="29">
        <v>227</v>
      </c>
      <c r="I50" s="29">
        <v>1069</v>
      </c>
      <c r="J50" s="29">
        <v>609</v>
      </c>
      <c r="K50" s="29">
        <v>1135</v>
      </c>
      <c r="L50" s="29">
        <v>689</v>
      </c>
      <c r="M50" s="29">
        <v>2688</v>
      </c>
      <c r="N50" s="29">
        <v>23</v>
      </c>
      <c r="P50" s="23"/>
    </row>
    <row r="51" spans="1:14" s="14" customFormat="1" ht="15.75">
      <c r="A51" s="23" t="s">
        <v>51</v>
      </c>
      <c r="B51" s="28">
        <f t="shared" si="5"/>
        <v>81275</v>
      </c>
      <c r="C51" s="29">
        <v>958</v>
      </c>
      <c r="D51" s="29">
        <v>6991</v>
      </c>
      <c r="E51" s="29">
        <v>7980</v>
      </c>
      <c r="F51" s="29">
        <v>6396</v>
      </c>
      <c r="G51" s="29">
        <v>5147</v>
      </c>
      <c r="H51" s="29">
        <v>4890</v>
      </c>
      <c r="I51" s="29">
        <v>17683</v>
      </c>
      <c r="J51" s="29">
        <v>8042</v>
      </c>
      <c r="K51" s="29">
        <v>11269</v>
      </c>
      <c r="L51" s="29">
        <v>5182</v>
      </c>
      <c r="M51" s="29">
        <v>6669</v>
      </c>
      <c r="N51" s="29">
        <v>68</v>
      </c>
    </row>
    <row r="52" spans="1:16" s="14" customFormat="1" ht="15.75">
      <c r="A52" s="23" t="s">
        <v>52</v>
      </c>
      <c r="B52" s="28">
        <f t="shared" si="5"/>
        <v>571</v>
      </c>
      <c r="C52" s="28">
        <v>1</v>
      </c>
      <c r="D52" s="28">
        <v>2</v>
      </c>
      <c r="E52" s="28">
        <v>1</v>
      </c>
      <c r="F52" s="28">
        <v>2</v>
      </c>
      <c r="G52" s="28">
        <v>16</v>
      </c>
      <c r="H52" s="28">
        <v>12</v>
      </c>
      <c r="I52" s="28">
        <v>184</v>
      </c>
      <c r="J52" s="28">
        <v>55</v>
      </c>
      <c r="K52" s="15">
        <v>113</v>
      </c>
      <c r="L52" s="15">
        <v>62</v>
      </c>
      <c r="M52" s="15">
        <v>123</v>
      </c>
      <c r="N52" s="15">
        <v>0</v>
      </c>
      <c r="P52" s="23"/>
    </row>
    <row r="53" spans="1:14" s="14" customFormat="1" ht="15.75">
      <c r="A53" s="33" t="s">
        <v>54</v>
      </c>
      <c r="B53" s="28">
        <f t="shared" si="5"/>
        <v>948</v>
      </c>
      <c r="C53" s="28">
        <v>16</v>
      </c>
      <c r="D53" s="28">
        <v>62</v>
      </c>
      <c r="E53" s="28">
        <v>37</v>
      </c>
      <c r="F53" s="28">
        <v>44</v>
      </c>
      <c r="G53" s="28">
        <v>29</v>
      </c>
      <c r="H53" s="28">
        <v>31</v>
      </c>
      <c r="I53" s="28">
        <v>260</v>
      </c>
      <c r="J53" s="28">
        <v>71</v>
      </c>
      <c r="K53" s="15">
        <v>103</v>
      </c>
      <c r="L53" s="15">
        <v>33</v>
      </c>
      <c r="M53" s="15">
        <v>261</v>
      </c>
      <c r="N53" s="15">
        <v>1</v>
      </c>
    </row>
    <row r="54" spans="2:16" s="14" customFormat="1" ht="15.75">
      <c r="B54" s="28"/>
      <c r="C54" s="28"/>
      <c r="D54" s="28"/>
      <c r="E54" s="28"/>
      <c r="F54" s="28"/>
      <c r="G54" s="28"/>
      <c r="H54" s="28"/>
      <c r="I54" s="28"/>
      <c r="J54" s="28"/>
      <c r="P54" s="23"/>
    </row>
    <row r="55" spans="1:16" s="24" customFormat="1" ht="15.75">
      <c r="A55" s="24" t="s">
        <v>53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P55" s="25"/>
    </row>
    <row r="56" spans="1:16" s="14" customFormat="1" ht="15.75">
      <c r="A56" s="23" t="s">
        <v>55</v>
      </c>
      <c r="B56" s="28">
        <f aca="true" t="shared" si="6" ref="B56:B64">SUM(C56:N56)</f>
        <v>10602</v>
      </c>
      <c r="C56" s="28">
        <v>0</v>
      </c>
      <c r="D56" s="28">
        <v>0</v>
      </c>
      <c r="E56" s="28">
        <v>0</v>
      </c>
      <c r="F56" s="28">
        <v>107</v>
      </c>
      <c r="G56" s="28">
        <v>277</v>
      </c>
      <c r="H56" s="28">
        <v>730</v>
      </c>
      <c r="I56" s="28">
        <v>3360</v>
      </c>
      <c r="J56" s="28">
        <v>1710</v>
      </c>
      <c r="K56" s="28">
        <v>1970</v>
      </c>
      <c r="L56" s="28">
        <v>1357</v>
      </c>
      <c r="M56" s="28">
        <v>1052</v>
      </c>
      <c r="N56" s="28">
        <v>39</v>
      </c>
      <c r="P56" s="23"/>
    </row>
    <row r="57" spans="1:16" s="14" customFormat="1" ht="15.75">
      <c r="A57" s="23" t="s">
        <v>56</v>
      </c>
      <c r="B57" s="28">
        <f t="shared" si="6"/>
        <v>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1</v>
      </c>
      <c r="J57" s="28">
        <v>3</v>
      </c>
      <c r="K57" s="28">
        <v>1</v>
      </c>
      <c r="L57" s="28">
        <v>0</v>
      </c>
      <c r="M57" s="28">
        <v>0</v>
      </c>
      <c r="N57" s="28">
        <v>0</v>
      </c>
      <c r="P57" s="23"/>
    </row>
    <row r="58" spans="1:16" s="14" customFormat="1" ht="15.75">
      <c r="A58" s="23" t="s">
        <v>57</v>
      </c>
      <c r="B58" s="28">
        <f t="shared" si="6"/>
        <v>35</v>
      </c>
      <c r="C58" s="28">
        <v>0</v>
      </c>
      <c r="D58" s="28">
        <v>0</v>
      </c>
      <c r="E58" s="28">
        <v>0</v>
      </c>
      <c r="F58" s="28">
        <v>0</v>
      </c>
      <c r="G58" s="28">
        <v>1</v>
      </c>
      <c r="H58" s="28">
        <v>2</v>
      </c>
      <c r="I58" s="28">
        <v>9</v>
      </c>
      <c r="J58" s="28">
        <v>6</v>
      </c>
      <c r="K58" s="28">
        <v>8</v>
      </c>
      <c r="L58" s="28">
        <v>4</v>
      </c>
      <c r="M58" s="28">
        <v>5</v>
      </c>
      <c r="N58" s="28">
        <v>0</v>
      </c>
      <c r="P58" s="23"/>
    </row>
    <row r="59" spans="1:16" s="14" customFormat="1" ht="15.75">
      <c r="A59" s="23" t="s">
        <v>58</v>
      </c>
      <c r="B59" s="28">
        <f t="shared" si="6"/>
        <v>18</v>
      </c>
      <c r="C59" s="28">
        <v>0</v>
      </c>
      <c r="D59" s="28">
        <v>0</v>
      </c>
      <c r="E59" s="28">
        <v>0</v>
      </c>
      <c r="F59" s="28">
        <v>0</v>
      </c>
      <c r="G59" s="28">
        <v>1</v>
      </c>
      <c r="H59" s="28">
        <v>0</v>
      </c>
      <c r="I59" s="28">
        <v>6</v>
      </c>
      <c r="J59" s="28">
        <v>4</v>
      </c>
      <c r="K59" s="28">
        <v>2</v>
      </c>
      <c r="L59" s="28">
        <v>2</v>
      </c>
      <c r="M59" s="28">
        <v>3</v>
      </c>
      <c r="N59" s="28">
        <v>0</v>
      </c>
      <c r="P59" s="23"/>
    </row>
    <row r="60" spans="1:16" s="14" customFormat="1" ht="15.75">
      <c r="A60" s="23" t="s">
        <v>59</v>
      </c>
      <c r="B60" s="28">
        <f t="shared" si="6"/>
        <v>6</v>
      </c>
      <c r="C60" s="28">
        <v>0</v>
      </c>
      <c r="D60" s="28">
        <v>0</v>
      </c>
      <c r="E60" s="28">
        <v>0</v>
      </c>
      <c r="F60" s="28">
        <v>0</v>
      </c>
      <c r="G60" s="28">
        <v>3</v>
      </c>
      <c r="H60" s="28">
        <v>0</v>
      </c>
      <c r="I60" s="28">
        <v>1</v>
      </c>
      <c r="J60" s="28">
        <v>0</v>
      </c>
      <c r="K60" s="28">
        <v>2</v>
      </c>
      <c r="L60" s="28">
        <v>0</v>
      </c>
      <c r="M60" s="28">
        <v>0</v>
      </c>
      <c r="N60" s="28">
        <v>0</v>
      </c>
      <c r="P60" s="23"/>
    </row>
    <row r="61" spans="1:16" s="14" customFormat="1" ht="15.75">
      <c r="A61" s="23" t="s">
        <v>60</v>
      </c>
      <c r="B61" s="28">
        <f t="shared" si="6"/>
        <v>22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2</v>
      </c>
      <c r="I61" s="28">
        <v>13</v>
      </c>
      <c r="J61" s="28">
        <v>4</v>
      </c>
      <c r="K61" s="28">
        <v>1</v>
      </c>
      <c r="L61" s="28">
        <v>0</v>
      </c>
      <c r="M61" s="28">
        <v>2</v>
      </c>
      <c r="N61" s="28">
        <v>0</v>
      </c>
      <c r="P61" s="23"/>
    </row>
    <row r="62" spans="1:14" s="14" customFormat="1" ht="15.75">
      <c r="A62" s="23" t="s">
        <v>61</v>
      </c>
      <c r="B62" s="28">
        <f t="shared" si="6"/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6" s="14" customFormat="1" ht="15.75">
      <c r="A63" s="23" t="s">
        <v>62</v>
      </c>
      <c r="B63" s="28">
        <f t="shared" si="6"/>
        <v>4179</v>
      </c>
      <c r="C63" s="15">
        <v>0</v>
      </c>
      <c r="D63" s="15">
        <v>0</v>
      </c>
      <c r="E63" s="15">
        <v>0</v>
      </c>
      <c r="F63" s="15">
        <v>23</v>
      </c>
      <c r="G63" s="15">
        <v>136</v>
      </c>
      <c r="H63" s="15">
        <v>363</v>
      </c>
      <c r="I63" s="15">
        <v>1715</v>
      </c>
      <c r="J63" s="15">
        <v>755</v>
      </c>
      <c r="K63" s="15">
        <v>768</v>
      </c>
      <c r="L63" s="15">
        <v>263</v>
      </c>
      <c r="M63" s="15">
        <v>149</v>
      </c>
      <c r="N63" s="15">
        <v>7</v>
      </c>
      <c r="P63" s="23"/>
    </row>
    <row r="64" spans="1:14" s="14" customFormat="1" ht="15.75">
      <c r="A64" s="14" t="s">
        <v>63</v>
      </c>
      <c r="B64" s="28">
        <f t="shared" si="6"/>
        <v>2004</v>
      </c>
      <c r="C64" s="15">
        <v>0</v>
      </c>
      <c r="D64" s="15">
        <v>0</v>
      </c>
      <c r="E64" s="15">
        <v>0</v>
      </c>
      <c r="F64" s="15">
        <v>4</v>
      </c>
      <c r="G64" s="15">
        <v>46</v>
      </c>
      <c r="H64" s="15">
        <v>148</v>
      </c>
      <c r="I64" s="15">
        <v>1076</v>
      </c>
      <c r="J64" s="15">
        <v>245</v>
      </c>
      <c r="K64" s="15">
        <v>337</v>
      </c>
      <c r="L64" s="15">
        <v>88</v>
      </c>
      <c r="M64" s="15">
        <v>60</v>
      </c>
      <c r="N64" s="15">
        <v>0</v>
      </c>
    </row>
    <row r="65" s="14" customFormat="1" ht="15.75">
      <c r="P65" s="23"/>
    </row>
    <row r="66" spans="1:16" s="24" customFormat="1" ht="15.75">
      <c r="A66" s="24" t="s">
        <v>64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P66" s="25"/>
    </row>
    <row r="67" spans="1:14" s="14" customFormat="1" ht="15.75">
      <c r="A67" s="23" t="s">
        <v>65</v>
      </c>
      <c r="B67" s="28">
        <f aca="true" t="shared" si="7" ref="B67:B73">SUM(C67:N67)</f>
        <v>6975</v>
      </c>
      <c r="C67" s="28">
        <v>39</v>
      </c>
      <c r="D67" s="28">
        <v>147</v>
      </c>
      <c r="E67" s="28">
        <v>326</v>
      </c>
      <c r="F67" s="28">
        <v>652</v>
      </c>
      <c r="G67" s="28">
        <v>592</v>
      </c>
      <c r="H67" s="28">
        <v>365</v>
      </c>
      <c r="I67" s="28">
        <v>2474</v>
      </c>
      <c r="J67" s="28">
        <v>665</v>
      </c>
      <c r="K67" s="28">
        <v>1029</v>
      </c>
      <c r="L67" s="28">
        <v>278</v>
      </c>
      <c r="M67" s="28">
        <v>405</v>
      </c>
      <c r="N67" s="28">
        <v>3</v>
      </c>
    </row>
    <row r="68" spans="1:16" s="14" customFormat="1" ht="15.75">
      <c r="A68" s="23" t="s">
        <v>66</v>
      </c>
      <c r="B68" s="28">
        <f t="shared" si="7"/>
        <v>1654</v>
      </c>
      <c r="C68" s="28">
        <v>10</v>
      </c>
      <c r="D68" s="28">
        <v>18</v>
      </c>
      <c r="E68" s="28">
        <v>59</v>
      </c>
      <c r="F68" s="28">
        <v>129</v>
      </c>
      <c r="G68" s="28">
        <v>156</v>
      </c>
      <c r="H68" s="28">
        <v>84</v>
      </c>
      <c r="I68" s="28">
        <v>487</v>
      </c>
      <c r="J68" s="28">
        <v>161</v>
      </c>
      <c r="K68" s="28">
        <v>284</v>
      </c>
      <c r="L68" s="28">
        <v>109</v>
      </c>
      <c r="M68" s="28">
        <v>157</v>
      </c>
      <c r="N68" s="28">
        <v>0</v>
      </c>
      <c r="P68" s="23"/>
    </row>
    <row r="69" spans="1:14" s="14" customFormat="1" ht="15.75">
      <c r="A69" s="14" t="s">
        <v>67</v>
      </c>
      <c r="B69" s="28">
        <f t="shared" si="7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6" s="14" customFormat="1" ht="15.75">
      <c r="A70" s="23" t="s">
        <v>68</v>
      </c>
      <c r="B70" s="28">
        <f t="shared" si="7"/>
        <v>1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1</v>
      </c>
      <c r="K70" s="28">
        <v>0</v>
      </c>
      <c r="L70" s="28">
        <v>0</v>
      </c>
      <c r="M70" s="28">
        <v>0</v>
      </c>
      <c r="N70" s="28">
        <v>0</v>
      </c>
      <c r="P70" s="23"/>
    </row>
    <row r="71" spans="1:16" s="14" customFormat="1" ht="15.75">
      <c r="A71" s="14" t="s">
        <v>69</v>
      </c>
      <c r="B71" s="28">
        <f t="shared" si="7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P71" s="23"/>
    </row>
    <row r="72" spans="1:16" s="14" customFormat="1" ht="15.75">
      <c r="A72" s="23" t="s">
        <v>70</v>
      </c>
      <c r="B72" s="28">
        <f t="shared" si="7"/>
        <v>17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1</v>
      </c>
      <c r="I72" s="15">
        <v>7</v>
      </c>
      <c r="J72" s="15">
        <v>2</v>
      </c>
      <c r="K72" s="15">
        <v>5</v>
      </c>
      <c r="L72" s="15">
        <v>1</v>
      </c>
      <c r="M72" s="15">
        <v>1</v>
      </c>
      <c r="N72" s="15">
        <v>0</v>
      </c>
      <c r="P72" s="23"/>
    </row>
    <row r="73" spans="1:16" s="14" customFormat="1" ht="15.75">
      <c r="A73" s="23" t="s">
        <v>71</v>
      </c>
      <c r="B73" s="28">
        <f t="shared" si="7"/>
        <v>2</v>
      </c>
      <c r="C73" s="15">
        <v>0</v>
      </c>
      <c r="D73" s="15">
        <v>0</v>
      </c>
      <c r="E73" s="15">
        <v>1</v>
      </c>
      <c r="F73" s="15">
        <v>0</v>
      </c>
      <c r="G73" s="15">
        <v>0</v>
      </c>
      <c r="H73" s="15">
        <v>0</v>
      </c>
      <c r="I73" s="15">
        <v>1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P73" s="23"/>
    </row>
    <row r="74" s="14" customFormat="1" ht="15.75">
      <c r="P74" s="23"/>
    </row>
    <row r="75" spans="1:14" s="24" customFormat="1" ht="15.7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s="14" customFormat="1" ht="15.75">
      <c r="A76" s="14" t="s">
        <v>73</v>
      </c>
      <c r="B76" s="28">
        <f>SUM(C76:N76)</f>
        <v>124</v>
      </c>
      <c r="C76" s="28">
        <v>0</v>
      </c>
      <c r="D76" s="28">
        <v>1</v>
      </c>
      <c r="E76" s="28">
        <v>2</v>
      </c>
      <c r="F76" s="28">
        <v>4</v>
      </c>
      <c r="G76" s="28">
        <v>15</v>
      </c>
      <c r="H76" s="28">
        <v>4</v>
      </c>
      <c r="I76" s="28">
        <v>39</v>
      </c>
      <c r="J76" s="28">
        <v>15</v>
      </c>
      <c r="K76" s="28">
        <v>22</v>
      </c>
      <c r="L76" s="28">
        <v>3</v>
      </c>
      <c r="M76" s="28">
        <v>19</v>
      </c>
      <c r="N76" s="28">
        <v>0</v>
      </c>
    </row>
    <row r="77" spans="1:16" s="14" customFormat="1" ht="15.75">
      <c r="A77" s="23" t="s">
        <v>74</v>
      </c>
      <c r="B77" s="28">
        <f>SUM(C77:N77)</f>
        <v>11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1</v>
      </c>
      <c r="I77" s="28">
        <v>1</v>
      </c>
      <c r="J77" s="28">
        <v>2</v>
      </c>
      <c r="K77" s="28">
        <v>5</v>
      </c>
      <c r="L77" s="28">
        <v>0</v>
      </c>
      <c r="M77" s="28">
        <v>2</v>
      </c>
      <c r="N77" s="28">
        <v>0</v>
      </c>
      <c r="P77" s="23"/>
    </row>
    <row r="78" spans="1:16" s="14" customFormat="1" ht="15.75">
      <c r="A78" s="14" t="s">
        <v>75</v>
      </c>
      <c r="B78" s="28">
        <f>SUM(C78:N78)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15">
        <v>0</v>
      </c>
      <c r="L78" s="15">
        <v>0</v>
      </c>
      <c r="M78" s="15">
        <v>0</v>
      </c>
      <c r="N78" s="15">
        <v>0</v>
      </c>
      <c r="P78" s="23"/>
    </row>
    <row r="79" spans="1:16" s="14" customFormat="1" ht="15.75">
      <c r="A79" s="23" t="s">
        <v>76</v>
      </c>
      <c r="B79" s="28">
        <f>SUM(C79:N79)</f>
        <v>53</v>
      </c>
      <c r="C79" s="15">
        <v>0</v>
      </c>
      <c r="D79" s="15">
        <v>0</v>
      </c>
      <c r="E79" s="15">
        <v>1</v>
      </c>
      <c r="F79" s="15">
        <v>1</v>
      </c>
      <c r="G79" s="15">
        <v>3</v>
      </c>
      <c r="H79" s="15">
        <v>4</v>
      </c>
      <c r="I79" s="15">
        <v>12</v>
      </c>
      <c r="J79" s="15">
        <v>7</v>
      </c>
      <c r="K79" s="15">
        <v>17</v>
      </c>
      <c r="L79" s="15">
        <v>7</v>
      </c>
      <c r="M79" s="15">
        <v>1</v>
      </c>
      <c r="N79" s="15">
        <v>0</v>
      </c>
      <c r="P79" s="23"/>
    </row>
    <row r="80" s="14" customFormat="1" ht="15.75">
      <c r="P80" s="23"/>
    </row>
    <row r="81" spans="1:14" s="24" customFormat="1" ht="15.75">
      <c r="A81" s="25" t="s">
        <v>77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s="14" customFormat="1" ht="15.75">
      <c r="A82" s="14" t="s">
        <v>78</v>
      </c>
      <c r="B82" s="28">
        <f>SUM(C82:N82)</f>
        <v>12750</v>
      </c>
      <c r="C82" s="28">
        <v>513</v>
      </c>
      <c r="D82" s="28">
        <v>4651</v>
      </c>
      <c r="E82" s="28">
        <v>3672</v>
      </c>
      <c r="F82" s="28">
        <v>1276</v>
      </c>
      <c r="G82" s="28">
        <v>612</v>
      </c>
      <c r="H82" s="28">
        <v>406</v>
      </c>
      <c r="I82" s="28">
        <v>1315</v>
      </c>
      <c r="J82" s="28">
        <v>106</v>
      </c>
      <c r="K82" s="28">
        <v>121</v>
      </c>
      <c r="L82" s="28">
        <v>32</v>
      </c>
      <c r="M82" s="28">
        <v>45</v>
      </c>
      <c r="N82" s="28">
        <v>1</v>
      </c>
    </row>
    <row r="83" spans="1:16" s="14" customFormat="1" ht="15.75">
      <c r="A83" s="23" t="s">
        <v>79</v>
      </c>
      <c r="B83" s="28">
        <f>SUM(C83:N83)</f>
        <v>259</v>
      </c>
      <c r="C83" s="28">
        <v>11</v>
      </c>
      <c r="D83" s="28">
        <v>109</v>
      </c>
      <c r="E83" s="28">
        <v>80</v>
      </c>
      <c r="F83" s="28">
        <v>22</v>
      </c>
      <c r="G83" s="28">
        <v>9</v>
      </c>
      <c r="H83" s="28">
        <v>3</v>
      </c>
      <c r="I83" s="28">
        <v>20</v>
      </c>
      <c r="J83" s="28">
        <v>2</v>
      </c>
      <c r="K83" s="15">
        <v>0</v>
      </c>
      <c r="L83" s="15">
        <v>1</v>
      </c>
      <c r="M83" s="15">
        <v>2</v>
      </c>
      <c r="N83" s="15">
        <v>0</v>
      </c>
      <c r="P83" s="23"/>
    </row>
    <row r="84" spans="1:16" s="14" customFormat="1" ht="15.75">
      <c r="A84" s="14" t="s">
        <v>80</v>
      </c>
      <c r="B84" s="28">
        <f>SUM(C84:N84)</f>
        <v>65</v>
      </c>
      <c r="C84" s="28">
        <v>13</v>
      </c>
      <c r="D84" s="28">
        <v>23</v>
      </c>
      <c r="E84" s="28">
        <v>13</v>
      </c>
      <c r="F84" s="28">
        <v>4</v>
      </c>
      <c r="G84" s="28">
        <v>0</v>
      </c>
      <c r="H84" s="28">
        <v>1</v>
      </c>
      <c r="I84" s="28">
        <v>8</v>
      </c>
      <c r="J84" s="28">
        <v>2</v>
      </c>
      <c r="K84" s="15">
        <v>1</v>
      </c>
      <c r="L84" s="15">
        <v>0</v>
      </c>
      <c r="M84" s="15">
        <v>0</v>
      </c>
      <c r="N84" s="15">
        <v>0</v>
      </c>
      <c r="P84" s="23"/>
    </row>
    <row r="85" spans="2:16" s="14" customFormat="1" ht="15.75">
      <c r="B85" s="28"/>
      <c r="C85" s="28"/>
      <c r="D85" s="28"/>
      <c r="E85" s="28"/>
      <c r="F85" s="28"/>
      <c r="G85" s="28"/>
      <c r="H85" s="28"/>
      <c r="I85" s="28"/>
      <c r="J85" s="28"/>
      <c r="P85" s="23"/>
    </row>
    <row r="86" spans="1:16" s="24" customFormat="1" ht="15.75">
      <c r="A86" s="25" t="s">
        <v>81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P86" s="25"/>
    </row>
    <row r="87" spans="1:16" s="14" customFormat="1" ht="15.75">
      <c r="A87" s="23" t="s">
        <v>82</v>
      </c>
      <c r="B87" s="28">
        <f aca="true" t="shared" si="8" ref="B87:B103">SUM(C87:N87)</f>
        <v>68452</v>
      </c>
      <c r="C87" s="28">
        <v>1429</v>
      </c>
      <c r="D87" s="28">
        <v>4476</v>
      </c>
      <c r="E87" s="28">
        <v>4248</v>
      </c>
      <c r="F87" s="28">
        <v>3656</v>
      </c>
      <c r="G87" s="28">
        <v>3378</v>
      </c>
      <c r="H87" s="28">
        <v>3748</v>
      </c>
      <c r="I87" s="28">
        <v>15526</v>
      </c>
      <c r="J87" s="28">
        <v>7275</v>
      </c>
      <c r="K87" s="28">
        <v>10668</v>
      </c>
      <c r="L87" s="28">
        <v>5465</v>
      </c>
      <c r="M87" s="28">
        <v>8518</v>
      </c>
      <c r="N87" s="28">
        <v>65</v>
      </c>
      <c r="P87" s="23"/>
    </row>
    <row r="88" spans="1:16" s="14" customFormat="1" ht="15.75">
      <c r="A88" s="23" t="s">
        <v>83</v>
      </c>
      <c r="B88" s="28">
        <f t="shared" si="8"/>
        <v>760</v>
      </c>
      <c r="C88" s="28">
        <v>2</v>
      </c>
      <c r="D88" s="28">
        <v>65</v>
      </c>
      <c r="E88" s="28">
        <v>177</v>
      </c>
      <c r="F88" s="28">
        <v>125</v>
      </c>
      <c r="G88" s="28">
        <v>94</v>
      </c>
      <c r="H88" s="28">
        <v>52</v>
      </c>
      <c r="I88" s="28">
        <v>153</v>
      </c>
      <c r="J88" s="28">
        <v>28</v>
      </c>
      <c r="K88" s="28">
        <v>41</v>
      </c>
      <c r="L88" s="28">
        <v>8</v>
      </c>
      <c r="M88" s="28">
        <v>15</v>
      </c>
      <c r="N88" s="28">
        <v>0</v>
      </c>
      <c r="P88" s="23"/>
    </row>
    <row r="89" spans="1:16" s="14" customFormat="1" ht="15.75">
      <c r="A89" s="23" t="s">
        <v>84</v>
      </c>
      <c r="B89" s="28">
        <f t="shared" si="8"/>
        <v>155</v>
      </c>
      <c r="C89" s="28">
        <v>0</v>
      </c>
      <c r="D89" s="28">
        <v>1</v>
      </c>
      <c r="E89" s="28">
        <v>2</v>
      </c>
      <c r="F89" s="28">
        <v>0</v>
      </c>
      <c r="G89" s="28">
        <v>0</v>
      </c>
      <c r="H89" s="28">
        <v>3</v>
      </c>
      <c r="I89" s="28">
        <v>32</v>
      </c>
      <c r="J89" s="28">
        <v>30</v>
      </c>
      <c r="K89" s="28">
        <v>32</v>
      </c>
      <c r="L89" s="28">
        <v>20</v>
      </c>
      <c r="M89" s="28">
        <v>35</v>
      </c>
      <c r="N89" s="28">
        <v>0</v>
      </c>
      <c r="P89" s="23"/>
    </row>
    <row r="90" spans="1:16" s="14" customFormat="1" ht="15.75">
      <c r="A90" s="23" t="s">
        <v>85</v>
      </c>
      <c r="B90" s="28">
        <f t="shared" si="8"/>
        <v>182</v>
      </c>
      <c r="C90" s="28">
        <v>0</v>
      </c>
      <c r="D90" s="28">
        <v>8</v>
      </c>
      <c r="E90" s="28">
        <v>20</v>
      </c>
      <c r="F90" s="28">
        <v>19</v>
      </c>
      <c r="G90" s="28">
        <v>18</v>
      </c>
      <c r="H90" s="28">
        <v>10</v>
      </c>
      <c r="I90" s="28">
        <v>33</v>
      </c>
      <c r="J90" s="28">
        <v>15</v>
      </c>
      <c r="K90" s="28">
        <v>32</v>
      </c>
      <c r="L90" s="28">
        <v>7</v>
      </c>
      <c r="M90" s="28">
        <v>20</v>
      </c>
      <c r="N90" s="28">
        <v>0</v>
      </c>
      <c r="P90" s="23"/>
    </row>
    <row r="91" spans="1:16" s="14" customFormat="1" ht="15.75">
      <c r="A91" s="23" t="s">
        <v>86</v>
      </c>
      <c r="B91" s="28">
        <f t="shared" si="8"/>
        <v>1</v>
      </c>
      <c r="C91" s="28">
        <v>0</v>
      </c>
      <c r="D91" s="28">
        <v>0</v>
      </c>
      <c r="E91" s="28">
        <v>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P91" s="23"/>
    </row>
    <row r="92" spans="1:16" s="14" customFormat="1" ht="15.75">
      <c r="A92" s="23" t="s">
        <v>87</v>
      </c>
      <c r="B92" s="28">
        <f t="shared" si="8"/>
        <v>28</v>
      </c>
      <c r="C92" s="28">
        <v>1</v>
      </c>
      <c r="D92" s="28">
        <v>2</v>
      </c>
      <c r="E92" s="28">
        <v>0</v>
      </c>
      <c r="F92" s="28">
        <v>0</v>
      </c>
      <c r="G92" s="28">
        <v>3</v>
      </c>
      <c r="H92" s="28">
        <v>1</v>
      </c>
      <c r="I92" s="28">
        <v>7</v>
      </c>
      <c r="J92" s="28">
        <v>5</v>
      </c>
      <c r="K92" s="28">
        <v>3</v>
      </c>
      <c r="L92" s="28">
        <v>2</v>
      </c>
      <c r="M92" s="28">
        <v>4</v>
      </c>
      <c r="N92" s="28">
        <v>0</v>
      </c>
      <c r="P92" s="23"/>
    </row>
    <row r="93" spans="1:16" s="14" customFormat="1" ht="15.75">
      <c r="A93" s="23" t="s">
        <v>88</v>
      </c>
      <c r="B93" s="28">
        <f t="shared" si="8"/>
        <v>1134</v>
      </c>
      <c r="C93" s="28">
        <v>21</v>
      </c>
      <c r="D93" s="28">
        <v>96</v>
      </c>
      <c r="E93" s="28">
        <v>115</v>
      </c>
      <c r="F93" s="28">
        <v>151</v>
      </c>
      <c r="G93" s="28">
        <v>90</v>
      </c>
      <c r="H93" s="28">
        <v>54</v>
      </c>
      <c r="I93" s="28">
        <v>206</v>
      </c>
      <c r="J93" s="28">
        <v>99</v>
      </c>
      <c r="K93" s="28">
        <v>98</v>
      </c>
      <c r="L93" s="28">
        <v>100</v>
      </c>
      <c r="M93" s="28">
        <v>103</v>
      </c>
      <c r="N93" s="28">
        <v>1</v>
      </c>
      <c r="P93" s="23"/>
    </row>
    <row r="94" spans="1:16" s="14" customFormat="1" ht="15.75">
      <c r="A94" s="23" t="s">
        <v>89</v>
      </c>
      <c r="B94" s="28">
        <f t="shared" si="8"/>
        <v>190</v>
      </c>
      <c r="C94" s="28">
        <v>0</v>
      </c>
      <c r="D94" s="28">
        <v>1</v>
      </c>
      <c r="E94" s="28">
        <v>3</v>
      </c>
      <c r="F94" s="28">
        <v>2</v>
      </c>
      <c r="G94" s="28">
        <v>1</v>
      </c>
      <c r="H94" s="28">
        <v>9</v>
      </c>
      <c r="I94" s="28">
        <v>86</v>
      </c>
      <c r="J94" s="28">
        <v>14</v>
      </c>
      <c r="K94" s="28">
        <v>33</v>
      </c>
      <c r="L94" s="28">
        <v>13</v>
      </c>
      <c r="M94" s="28">
        <v>28</v>
      </c>
      <c r="N94" s="28">
        <v>0</v>
      </c>
      <c r="P94" s="23"/>
    </row>
    <row r="95" spans="1:16" s="14" customFormat="1" ht="15.75">
      <c r="A95" s="23" t="s">
        <v>10</v>
      </c>
      <c r="B95" s="28">
        <f t="shared" si="8"/>
        <v>147</v>
      </c>
      <c r="C95" s="28">
        <v>0</v>
      </c>
      <c r="D95" s="28">
        <v>1</v>
      </c>
      <c r="E95" s="28">
        <v>0</v>
      </c>
      <c r="F95" s="28">
        <v>0</v>
      </c>
      <c r="G95" s="28">
        <v>4</v>
      </c>
      <c r="H95" s="28">
        <v>11</v>
      </c>
      <c r="I95" s="28">
        <v>86</v>
      </c>
      <c r="J95" s="28">
        <v>21</v>
      </c>
      <c r="K95" s="28">
        <v>14</v>
      </c>
      <c r="L95" s="28">
        <v>5</v>
      </c>
      <c r="M95" s="28">
        <v>5</v>
      </c>
      <c r="N95" s="28">
        <v>0</v>
      </c>
      <c r="P95" s="30"/>
    </row>
    <row r="96" spans="1:16" s="14" customFormat="1" ht="15.75">
      <c r="A96" s="23" t="s">
        <v>90</v>
      </c>
      <c r="B96" s="28">
        <f t="shared" si="8"/>
        <v>1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1</v>
      </c>
      <c r="N96" s="28">
        <v>0</v>
      </c>
      <c r="P96" s="23"/>
    </row>
    <row r="97" spans="1:16" s="14" customFormat="1" ht="15.75">
      <c r="A97" s="23" t="s">
        <v>91</v>
      </c>
      <c r="B97" s="28">
        <f t="shared" si="8"/>
        <v>18</v>
      </c>
      <c r="C97" s="28">
        <v>0</v>
      </c>
      <c r="D97" s="28">
        <v>3</v>
      </c>
      <c r="E97" s="28">
        <v>5</v>
      </c>
      <c r="F97" s="28">
        <v>1</v>
      </c>
      <c r="G97" s="28">
        <v>0</v>
      </c>
      <c r="H97" s="28">
        <v>2</v>
      </c>
      <c r="I97" s="28">
        <v>3</v>
      </c>
      <c r="J97" s="28">
        <v>0</v>
      </c>
      <c r="K97" s="28">
        <v>1</v>
      </c>
      <c r="L97" s="28">
        <v>2</v>
      </c>
      <c r="M97" s="28">
        <v>1</v>
      </c>
      <c r="N97" s="28">
        <v>0</v>
      </c>
      <c r="P97" s="23"/>
    </row>
    <row r="98" spans="1:16" s="14" customFormat="1" ht="15.75">
      <c r="A98" s="23" t="s">
        <v>92</v>
      </c>
      <c r="B98" s="28">
        <f t="shared" si="8"/>
        <v>31</v>
      </c>
      <c r="C98" s="28">
        <v>24</v>
      </c>
      <c r="D98" s="28">
        <v>3</v>
      </c>
      <c r="E98" s="28">
        <v>1</v>
      </c>
      <c r="F98" s="28">
        <v>0</v>
      </c>
      <c r="G98" s="28">
        <v>0</v>
      </c>
      <c r="H98" s="28">
        <v>0</v>
      </c>
      <c r="I98" s="28">
        <v>3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P98" s="23"/>
    </row>
    <row r="99" spans="1:16" s="14" customFormat="1" ht="15.75">
      <c r="A99" s="23" t="s">
        <v>93</v>
      </c>
      <c r="B99" s="28">
        <f t="shared" si="8"/>
        <v>169</v>
      </c>
      <c r="C99" s="28">
        <v>0</v>
      </c>
      <c r="D99" s="28">
        <v>0</v>
      </c>
      <c r="E99" s="28">
        <v>0</v>
      </c>
      <c r="F99" s="28">
        <v>0</v>
      </c>
      <c r="G99" s="28">
        <v>2</v>
      </c>
      <c r="H99" s="28">
        <v>8</v>
      </c>
      <c r="I99" s="28">
        <v>88</v>
      </c>
      <c r="J99" s="28">
        <v>31</v>
      </c>
      <c r="K99" s="28">
        <v>26</v>
      </c>
      <c r="L99" s="28">
        <v>8</v>
      </c>
      <c r="M99" s="28">
        <v>6</v>
      </c>
      <c r="N99" s="28">
        <v>0</v>
      </c>
      <c r="P99" s="23"/>
    </row>
    <row r="100" spans="1:16" s="14" customFormat="1" ht="15.75">
      <c r="A100" s="23" t="s">
        <v>94</v>
      </c>
      <c r="B100" s="28">
        <f t="shared" si="8"/>
        <v>108</v>
      </c>
      <c r="C100" s="28">
        <v>1</v>
      </c>
      <c r="D100" s="28">
        <v>11</v>
      </c>
      <c r="E100" s="28">
        <v>4</v>
      </c>
      <c r="F100" s="28">
        <v>2</v>
      </c>
      <c r="G100" s="28">
        <v>3</v>
      </c>
      <c r="H100" s="28">
        <v>4</v>
      </c>
      <c r="I100" s="28">
        <v>41</v>
      </c>
      <c r="J100" s="28">
        <v>12</v>
      </c>
      <c r="K100" s="28">
        <v>11</v>
      </c>
      <c r="L100" s="28">
        <v>8</v>
      </c>
      <c r="M100" s="28">
        <v>11</v>
      </c>
      <c r="N100" s="28">
        <v>0</v>
      </c>
      <c r="P100" s="23"/>
    </row>
    <row r="101" spans="1:16" s="14" customFormat="1" ht="15.75">
      <c r="A101" s="23" t="s">
        <v>95</v>
      </c>
      <c r="B101" s="28">
        <f t="shared" si="8"/>
        <v>333674</v>
      </c>
      <c r="C101" s="29">
        <v>1678</v>
      </c>
      <c r="D101" s="29">
        <v>8302</v>
      </c>
      <c r="E101" s="29">
        <v>12268</v>
      </c>
      <c r="F101" s="29">
        <v>11394</v>
      </c>
      <c r="G101" s="29">
        <v>14434</v>
      </c>
      <c r="H101" s="29">
        <v>17326</v>
      </c>
      <c r="I101" s="29">
        <v>89504</v>
      </c>
      <c r="J101" s="29">
        <v>38862</v>
      </c>
      <c r="K101" s="29">
        <v>58741</v>
      </c>
      <c r="L101" s="29">
        <v>29389</v>
      </c>
      <c r="M101" s="29">
        <v>51416</v>
      </c>
      <c r="N101" s="29">
        <v>360</v>
      </c>
      <c r="P101" s="23"/>
    </row>
    <row r="102" spans="1:14" s="14" customFormat="1" ht="15.75">
      <c r="A102" s="23" t="s">
        <v>96</v>
      </c>
      <c r="B102" s="28">
        <f t="shared" si="8"/>
        <v>19</v>
      </c>
      <c r="C102" s="28">
        <v>5</v>
      </c>
      <c r="D102" s="28">
        <v>4</v>
      </c>
      <c r="E102" s="28">
        <v>1</v>
      </c>
      <c r="F102" s="28">
        <v>0</v>
      </c>
      <c r="G102" s="28">
        <v>1</v>
      </c>
      <c r="H102" s="28">
        <v>0</v>
      </c>
      <c r="I102" s="28">
        <v>2</v>
      </c>
      <c r="J102" s="28">
        <v>2</v>
      </c>
      <c r="K102" s="28">
        <v>1</v>
      </c>
      <c r="L102" s="28">
        <v>3</v>
      </c>
      <c r="M102" s="28">
        <v>0</v>
      </c>
      <c r="N102" s="28">
        <v>0</v>
      </c>
    </row>
    <row r="103" spans="1:16" s="14" customFormat="1" ht="15.75">
      <c r="A103" s="23" t="s">
        <v>97</v>
      </c>
      <c r="B103" s="28">
        <f t="shared" si="8"/>
        <v>82</v>
      </c>
      <c r="C103" s="15">
        <v>0</v>
      </c>
      <c r="D103" s="15">
        <v>4</v>
      </c>
      <c r="E103" s="15">
        <v>0</v>
      </c>
      <c r="F103" s="15">
        <v>2</v>
      </c>
      <c r="G103" s="15">
        <v>2</v>
      </c>
      <c r="H103" s="15">
        <v>2</v>
      </c>
      <c r="I103" s="15">
        <v>24</v>
      </c>
      <c r="J103" s="15">
        <v>16</v>
      </c>
      <c r="K103" s="15">
        <v>19</v>
      </c>
      <c r="L103" s="15">
        <v>6</v>
      </c>
      <c r="M103" s="15">
        <v>7</v>
      </c>
      <c r="N103" s="15">
        <v>0</v>
      </c>
      <c r="P103" s="23"/>
    </row>
    <row r="104" s="14" customFormat="1" ht="15.75"/>
    <row r="105" spans="1:16" s="24" customFormat="1" ht="15.75">
      <c r="A105" s="25" t="s">
        <v>98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P105" s="25"/>
    </row>
    <row r="106" spans="1:16" s="14" customFormat="1" ht="15.75">
      <c r="A106" s="23" t="s">
        <v>99</v>
      </c>
      <c r="B106" s="28">
        <f aca="true" t="shared" si="9" ref="B106:B136">SUM(C106:N106)</f>
        <v>45</v>
      </c>
      <c r="C106" s="28">
        <v>0</v>
      </c>
      <c r="D106" s="28">
        <v>0</v>
      </c>
      <c r="E106" s="28">
        <v>4</v>
      </c>
      <c r="F106" s="28">
        <v>5</v>
      </c>
      <c r="G106" s="28">
        <v>5</v>
      </c>
      <c r="H106" s="28">
        <v>4</v>
      </c>
      <c r="I106" s="28">
        <v>27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P106" s="23"/>
    </row>
    <row r="107" spans="1:16" s="14" customFormat="1" ht="15.75">
      <c r="A107" s="23" t="s">
        <v>100</v>
      </c>
      <c r="B107" s="28">
        <f t="shared" si="9"/>
        <v>80277</v>
      </c>
      <c r="C107" s="28">
        <v>0</v>
      </c>
      <c r="D107" s="28">
        <v>0</v>
      </c>
      <c r="E107" s="28">
        <v>0</v>
      </c>
      <c r="F107" s="28">
        <v>0</v>
      </c>
      <c r="G107" s="28">
        <v>130</v>
      </c>
      <c r="H107" s="28">
        <v>542</v>
      </c>
      <c r="I107" s="28">
        <v>9961</v>
      </c>
      <c r="J107" s="28">
        <v>10626</v>
      </c>
      <c r="K107" s="28">
        <v>20777</v>
      </c>
      <c r="L107" s="28">
        <v>13704</v>
      </c>
      <c r="M107" s="28">
        <v>24324</v>
      </c>
      <c r="N107" s="28">
        <v>213</v>
      </c>
      <c r="P107" s="23"/>
    </row>
    <row r="108" spans="1:16" s="14" customFormat="1" ht="15.75">
      <c r="A108" s="23" t="s">
        <v>101</v>
      </c>
      <c r="B108" s="28">
        <f t="shared" si="9"/>
        <v>46</v>
      </c>
      <c r="C108" s="28">
        <v>0</v>
      </c>
      <c r="D108" s="28">
        <v>0</v>
      </c>
      <c r="E108" s="28">
        <v>1</v>
      </c>
      <c r="F108" s="28">
        <v>1</v>
      </c>
      <c r="G108" s="28">
        <v>1</v>
      </c>
      <c r="H108" s="28">
        <v>5</v>
      </c>
      <c r="I108" s="28">
        <v>12</v>
      </c>
      <c r="J108" s="28">
        <v>8</v>
      </c>
      <c r="K108" s="28">
        <v>9</v>
      </c>
      <c r="L108" s="28">
        <v>2</v>
      </c>
      <c r="M108" s="28">
        <v>7</v>
      </c>
      <c r="N108" s="28">
        <v>0</v>
      </c>
      <c r="P108" s="23"/>
    </row>
    <row r="109" spans="1:16" s="14" customFormat="1" ht="15.75">
      <c r="A109" s="23" t="s">
        <v>102</v>
      </c>
      <c r="B109" s="28">
        <f t="shared" si="9"/>
        <v>61792</v>
      </c>
      <c r="C109" s="28">
        <v>0</v>
      </c>
      <c r="D109" s="28">
        <v>0</v>
      </c>
      <c r="E109" s="28">
        <v>0</v>
      </c>
      <c r="F109" s="28">
        <v>15</v>
      </c>
      <c r="G109" s="28">
        <v>70</v>
      </c>
      <c r="H109" s="28">
        <v>436</v>
      </c>
      <c r="I109" s="28">
        <v>7250</v>
      </c>
      <c r="J109" s="28">
        <v>8494</v>
      </c>
      <c r="K109" s="28">
        <v>18145</v>
      </c>
      <c r="L109" s="28">
        <v>11189</v>
      </c>
      <c r="M109" s="28">
        <v>16027</v>
      </c>
      <c r="N109" s="28">
        <v>166</v>
      </c>
      <c r="P109" s="23"/>
    </row>
    <row r="110" spans="1:16" s="14" customFormat="1" ht="15.75">
      <c r="A110" s="23" t="s">
        <v>103</v>
      </c>
      <c r="B110" s="28">
        <f t="shared" si="9"/>
        <v>8651</v>
      </c>
      <c r="C110" s="28">
        <v>0</v>
      </c>
      <c r="D110" s="28">
        <v>0</v>
      </c>
      <c r="E110" s="28">
        <v>0</v>
      </c>
      <c r="F110" s="28">
        <v>0</v>
      </c>
      <c r="G110" s="28">
        <v>33</v>
      </c>
      <c r="H110" s="28">
        <v>36</v>
      </c>
      <c r="I110" s="28">
        <v>391</v>
      </c>
      <c r="J110" s="28">
        <v>930</v>
      </c>
      <c r="K110" s="28">
        <v>1734</v>
      </c>
      <c r="L110" s="28">
        <v>1690</v>
      </c>
      <c r="M110" s="28">
        <v>3821</v>
      </c>
      <c r="N110" s="28">
        <v>16</v>
      </c>
      <c r="P110" s="23"/>
    </row>
    <row r="111" spans="1:16" s="14" customFormat="1" ht="15.75">
      <c r="A111" s="23" t="s">
        <v>104</v>
      </c>
      <c r="B111" s="28">
        <f t="shared" si="9"/>
        <v>4397</v>
      </c>
      <c r="C111" s="28">
        <v>1</v>
      </c>
      <c r="D111" s="28">
        <v>11</v>
      </c>
      <c r="E111" s="28">
        <v>10</v>
      </c>
      <c r="F111" s="28">
        <v>6</v>
      </c>
      <c r="G111" s="28">
        <v>7</v>
      </c>
      <c r="H111" s="28">
        <v>12</v>
      </c>
      <c r="I111" s="28">
        <v>178</v>
      </c>
      <c r="J111" s="28">
        <v>221</v>
      </c>
      <c r="K111" s="28">
        <v>615</v>
      </c>
      <c r="L111" s="28">
        <v>733</v>
      </c>
      <c r="M111" s="28">
        <v>2587</v>
      </c>
      <c r="N111" s="28">
        <v>16</v>
      </c>
      <c r="P111" s="23"/>
    </row>
    <row r="112" spans="1:16" s="14" customFormat="1" ht="15.75">
      <c r="A112" s="23" t="s">
        <v>105</v>
      </c>
      <c r="B112" s="28">
        <f t="shared" si="9"/>
        <v>35069</v>
      </c>
      <c r="C112" s="28">
        <v>409</v>
      </c>
      <c r="D112" s="28">
        <v>4750</v>
      </c>
      <c r="E112" s="28">
        <v>5169</v>
      </c>
      <c r="F112" s="28">
        <v>3912</v>
      </c>
      <c r="G112" s="28">
        <v>2439</v>
      </c>
      <c r="H112" s="28">
        <v>2011</v>
      </c>
      <c r="I112" s="28">
        <v>4770</v>
      </c>
      <c r="J112" s="28">
        <v>2879</v>
      </c>
      <c r="K112" s="28">
        <v>3595</v>
      </c>
      <c r="L112" s="28">
        <v>2163</v>
      </c>
      <c r="M112" s="28">
        <v>2809</v>
      </c>
      <c r="N112" s="28">
        <v>163</v>
      </c>
      <c r="P112" s="23"/>
    </row>
    <row r="113" spans="1:16" s="14" customFormat="1" ht="15.75">
      <c r="A113" s="23" t="s">
        <v>106</v>
      </c>
      <c r="B113" s="28">
        <f t="shared" si="9"/>
        <v>44</v>
      </c>
      <c r="C113" s="28">
        <v>0</v>
      </c>
      <c r="D113" s="28">
        <v>3</v>
      </c>
      <c r="E113" s="28">
        <v>0</v>
      </c>
      <c r="F113" s="28">
        <v>2</v>
      </c>
      <c r="G113" s="28">
        <v>2</v>
      </c>
      <c r="H113" s="28">
        <v>0</v>
      </c>
      <c r="I113" s="28">
        <v>12</v>
      </c>
      <c r="J113" s="28">
        <v>4</v>
      </c>
      <c r="K113" s="28">
        <v>12</v>
      </c>
      <c r="L113" s="28">
        <v>3</v>
      </c>
      <c r="M113" s="28">
        <v>6</v>
      </c>
      <c r="N113" s="28">
        <v>0</v>
      </c>
      <c r="P113" s="23"/>
    </row>
    <row r="114" spans="1:16" s="14" customFormat="1" ht="15.75">
      <c r="A114" s="23" t="s">
        <v>107</v>
      </c>
      <c r="B114" s="28">
        <f t="shared" si="9"/>
        <v>1971</v>
      </c>
      <c r="C114" s="28">
        <v>18</v>
      </c>
      <c r="D114" s="28">
        <v>213</v>
      </c>
      <c r="E114" s="28">
        <v>200</v>
      </c>
      <c r="F114" s="28">
        <v>191</v>
      </c>
      <c r="G114" s="28">
        <v>158</v>
      </c>
      <c r="H114" s="28">
        <v>121</v>
      </c>
      <c r="I114" s="28">
        <v>407</v>
      </c>
      <c r="J114" s="28">
        <v>176</v>
      </c>
      <c r="K114" s="28">
        <v>243</v>
      </c>
      <c r="L114" s="28">
        <v>102</v>
      </c>
      <c r="M114" s="28">
        <v>140</v>
      </c>
      <c r="N114" s="28">
        <v>2</v>
      </c>
      <c r="P114" s="23"/>
    </row>
    <row r="115" spans="1:16" s="14" customFormat="1" ht="15.75">
      <c r="A115" s="30" t="s">
        <v>108</v>
      </c>
      <c r="B115" s="28">
        <f t="shared" si="9"/>
        <v>5369</v>
      </c>
      <c r="C115" s="28">
        <v>6</v>
      </c>
      <c r="D115" s="28">
        <v>233</v>
      </c>
      <c r="E115" s="28">
        <v>380</v>
      </c>
      <c r="F115" s="28">
        <v>492</v>
      </c>
      <c r="G115" s="28">
        <v>482</v>
      </c>
      <c r="H115" s="28">
        <v>387</v>
      </c>
      <c r="I115" s="28">
        <v>1335</v>
      </c>
      <c r="J115" s="28">
        <v>519</v>
      </c>
      <c r="K115" s="28">
        <v>837</v>
      </c>
      <c r="L115" s="28">
        <v>237</v>
      </c>
      <c r="M115" s="28">
        <v>453</v>
      </c>
      <c r="N115" s="28">
        <v>8</v>
      </c>
      <c r="P115" s="23"/>
    </row>
    <row r="116" spans="1:16" s="14" customFormat="1" ht="15.75">
      <c r="A116" s="23" t="s">
        <v>109</v>
      </c>
      <c r="B116" s="28">
        <f t="shared" si="9"/>
        <v>252</v>
      </c>
      <c r="C116" s="28">
        <v>0</v>
      </c>
      <c r="D116" s="28">
        <v>0</v>
      </c>
      <c r="E116" s="28">
        <v>0</v>
      </c>
      <c r="F116" s="28">
        <v>0</v>
      </c>
      <c r="G116" s="28">
        <v>1</v>
      </c>
      <c r="H116" s="28">
        <v>4</v>
      </c>
      <c r="I116" s="28">
        <v>50</v>
      </c>
      <c r="J116" s="28">
        <v>40</v>
      </c>
      <c r="K116" s="28">
        <v>64</v>
      </c>
      <c r="L116" s="28">
        <v>39</v>
      </c>
      <c r="M116" s="28">
        <v>54</v>
      </c>
      <c r="N116" s="28">
        <v>0</v>
      </c>
      <c r="P116" s="23"/>
    </row>
    <row r="117" spans="1:16" s="14" customFormat="1" ht="15.75">
      <c r="A117" s="23" t="s">
        <v>110</v>
      </c>
      <c r="B117" s="28">
        <f t="shared" si="9"/>
        <v>175349</v>
      </c>
      <c r="C117" s="28">
        <v>0</v>
      </c>
      <c r="D117" s="28">
        <v>0</v>
      </c>
      <c r="E117" s="28">
        <v>5</v>
      </c>
      <c r="F117" s="28">
        <v>6721</v>
      </c>
      <c r="G117" s="28">
        <v>9082</v>
      </c>
      <c r="H117" s="28">
        <v>11050</v>
      </c>
      <c r="I117" s="28">
        <v>43326</v>
      </c>
      <c r="J117" s="28">
        <v>23614</v>
      </c>
      <c r="K117" s="28">
        <v>33400</v>
      </c>
      <c r="L117" s="28">
        <v>19378</v>
      </c>
      <c r="M117" s="28">
        <v>28563</v>
      </c>
      <c r="N117" s="28">
        <v>210</v>
      </c>
      <c r="P117" s="23"/>
    </row>
    <row r="118" spans="1:16" s="14" customFormat="1" ht="15.75">
      <c r="A118" s="23" t="s">
        <v>111</v>
      </c>
      <c r="B118" s="28">
        <f t="shared" si="9"/>
        <v>488</v>
      </c>
      <c r="C118" s="28">
        <v>0</v>
      </c>
      <c r="D118" s="28">
        <v>0</v>
      </c>
      <c r="E118" s="28">
        <v>0</v>
      </c>
      <c r="F118" s="28">
        <v>2</v>
      </c>
      <c r="G118" s="28">
        <v>3</v>
      </c>
      <c r="H118" s="28">
        <v>3</v>
      </c>
      <c r="I118" s="28">
        <v>67</v>
      </c>
      <c r="J118" s="28">
        <v>83</v>
      </c>
      <c r="K118" s="28">
        <v>144</v>
      </c>
      <c r="L118" s="28">
        <v>75</v>
      </c>
      <c r="M118" s="28">
        <v>110</v>
      </c>
      <c r="N118" s="28">
        <v>1</v>
      </c>
      <c r="P118" s="23"/>
    </row>
    <row r="119" spans="1:16" s="14" customFormat="1" ht="15.75">
      <c r="A119" s="23" t="s">
        <v>112</v>
      </c>
      <c r="B119" s="28">
        <f t="shared" si="9"/>
        <v>1192</v>
      </c>
      <c r="C119" s="28">
        <v>0</v>
      </c>
      <c r="D119" s="28">
        <v>0</v>
      </c>
      <c r="E119" s="28">
        <v>0</v>
      </c>
      <c r="F119" s="28">
        <v>9</v>
      </c>
      <c r="G119" s="28">
        <v>71</v>
      </c>
      <c r="H119" s="28">
        <v>75</v>
      </c>
      <c r="I119" s="28">
        <v>317</v>
      </c>
      <c r="J119" s="28">
        <v>204</v>
      </c>
      <c r="K119" s="28">
        <v>250</v>
      </c>
      <c r="L119" s="28">
        <v>167</v>
      </c>
      <c r="M119" s="28">
        <v>99</v>
      </c>
      <c r="N119" s="28">
        <v>0</v>
      </c>
      <c r="P119" s="23"/>
    </row>
    <row r="120" spans="1:16" s="14" customFormat="1" ht="15.75">
      <c r="A120" s="23" t="s">
        <v>113</v>
      </c>
      <c r="B120" s="28">
        <f t="shared" si="9"/>
        <v>4321</v>
      </c>
      <c r="C120" s="28">
        <v>379</v>
      </c>
      <c r="D120" s="28">
        <v>667</v>
      </c>
      <c r="E120" s="28">
        <v>555</v>
      </c>
      <c r="F120" s="28">
        <v>580</v>
      </c>
      <c r="G120" s="28">
        <v>299</v>
      </c>
      <c r="H120" s="28">
        <v>90</v>
      </c>
      <c r="I120" s="28">
        <v>417</v>
      </c>
      <c r="J120" s="28">
        <v>183</v>
      </c>
      <c r="K120" s="28">
        <v>285</v>
      </c>
      <c r="L120" s="28">
        <v>209</v>
      </c>
      <c r="M120" s="28">
        <v>644</v>
      </c>
      <c r="N120" s="28">
        <v>13</v>
      </c>
      <c r="P120" s="23"/>
    </row>
    <row r="121" spans="1:16" s="14" customFormat="1" ht="15.75">
      <c r="A121" s="23" t="s">
        <v>114</v>
      </c>
      <c r="B121" s="28">
        <f t="shared" si="9"/>
        <v>488</v>
      </c>
      <c r="C121" s="28">
        <v>10</v>
      </c>
      <c r="D121" s="28">
        <v>39</v>
      </c>
      <c r="E121" s="28">
        <v>45</v>
      </c>
      <c r="F121" s="28">
        <v>31</v>
      </c>
      <c r="G121" s="28">
        <v>40</v>
      </c>
      <c r="H121" s="28">
        <v>8</v>
      </c>
      <c r="I121" s="28">
        <v>56</v>
      </c>
      <c r="J121" s="28">
        <v>32</v>
      </c>
      <c r="K121" s="28">
        <v>53</v>
      </c>
      <c r="L121" s="28">
        <v>34</v>
      </c>
      <c r="M121" s="28">
        <v>138</v>
      </c>
      <c r="N121" s="28">
        <v>2</v>
      </c>
      <c r="P121" s="23"/>
    </row>
    <row r="122" spans="1:16" s="14" customFormat="1" ht="15.75">
      <c r="A122" s="23" t="s">
        <v>115</v>
      </c>
      <c r="B122" s="28">
        <f t="shared" si="9"/>
        <v>63</v>
      </c>
      <c r="C122" s="28">
        <v>3</v>
      </c>
      <c r="D122" s="28">
        <v>5</v>
      </c>
      <c r="E122" s="28">
        <v>4</v>
      </c>
      <c r="F122" s="28">
        <v>8</v>
      </c>
      <c r="G122" s="28">
        <v>2</v>
      </c>
      <c r="H122" s="28">
        <v>2</v>
      </c>
      <c r="I122" s="28">
        <v>4</v>
      </c>
      <c r="J122" s="28">
        <v>6</v>
      </c>
      <c r="K122" s="28">
        <v>6</v>
      </c>
      <c r="L122" s="28">
        <v>3</v>
      </c>
      <c r="M122" s="28">
        <v>20</v>
      </c>
      <c r="N122" s="28">
        <v>0</v>
      </c>
      <c r="P122" s="23"/>
    </row>
    <row r="123" spans="1:16" s="14" customFormat="1" ht="15.75">
      <c r="A123" s="23" t="s">
        <v>116</v>
      </c>
      <c r="B123" s="28">
        <f t="shared" si="9"/>
        <v>2081</v>
      </c>
      <c r="C123" s="28">
        <v>0</v>
      </c>
      <c r="D123" s="28">
        <v>0</v>
      </c>
      <c r="E123" s="28">
        <v>0</v>
      </c>
      <c r="F123" s="28">
        <v>0</v>
      </c>
      <c r="G123" s="28">
        <v>19</v>
      </c>
      <c r="H123" s="28">
        <v>111</v>
      </c>
      <c r="I123" s="28">
        <v>875</v>
      </c>
      <c r="J123" s="28">
        <v>432</v>
      </c>
      <c r="K123" s="28">
        <v>405</v>
      </c>
      <c r="L123" s="28">
        <v>135</v>
      </c>
      <c r="M123" s="28">
        <v>103</v>
      </c>
      <c r="N123" s="28">
        <v>1</v>
      </c>
      <c r="P123" s="23"/>
    </row>
    <row r="124" spans="1:16" s="14" customFormat="1" ht="15.75">
      <c r="A124" s="23" t="s">
        <v>117</v>
      </c>
      <c r="B124" s="28">
        <f t="shared" si="9"/>
        <v>155</v>
      </c>
      <c r="C124" s="28">
        <v>0</v>
      </c>
      <c r="D124" s="28">
        <v>0</v>
      </c>
      <c r="E124" s="28">
        <v>0</v>
      </c>
      <c r="F124" s="28">
        <v>0</v>
      </c>
      <c r="G124" s="28">
        <v>2</v>
      </c>
      <c r="H124" s="28">
        <v>5</v>
      </c>
      <c r="I124" s="28">
        <v>55</v>
      </c>
      <c r="J124" s="28">
        <v>20</v>
      </c>
      <c r="K124" s="28">
        <v>46</v>
      </c>
      <c r="L124" s="28">
        <v>10</v>
      </c>
      <c r="M124" s="28">
        <v>17</v>
      </c>
      <c r="N124" s="28">
        <v>0</v>
      </c>
      <c r="P124" s="23"/>
    </row>
    <row r="125" spans="1:16" s="14" customFormat="1" ht="15.75">
      <c r="A125" s="23" t="s">
        <v>118</v>
      </c>
      <c r="B125" s="28">
        <f t="shared" si="9"/>
        <v>1499</v>
      </c>
      <c r="C125" s="28">
        <v>0</v>
      </c>
      <c r="D125" s="28">
        <v>0</v>
      </c>
      <c r="E125" s="28">
        <v>0</v>
      </c>
      <c r="F125" s="28">
        <v>1</v>
      </c>
      <c r="G125" s="28">
        <v>3</v>
      </c>
      <c r="H125" s="28">
        <v>11</v>
      </c>
      <c r="I125" s="28">
        <v>225</v>
      </c>
      <c r="J125" s="28">
        <v>295</v>
      </c>
      <c r="K125" s="28">
        <v>406</v>
      </c>
      <c r="L125" s="28">
        <v>236</v>
      </c>
      <c r="M125" s="28">
        <v>311</v>
      </c>
      <c r="N125" s="28">
        <v>11</v>
      </c>
      <c r="P125" s="23"/>
    </row>
    <row r="126" spans="1:16" s="14" customFormat="1" ht="15.75">
      <c r="A126" s="23" t="s">
        <v>119</v>
      </c>
      <c r="B126" s="28">
        <f t="shared" si="9"/>
        <v>83274</v>
      </c>
      <c r="C126" s="28">
        <v>24</v>
      </c>
      <c r="D126" s="28">
        <v>738</v>
      </c>
      <c r="E126" s="28">
        <v>3160</v>
      </c>
      <c r="F126" s="28">
        <v>4019</v>
      </c>
      <c r="G126" s="28">
        <v>5030</v>
      </c>
      <c r="H126" s="28">
        <v>5477</v>
      </c>
      <c r="I126" s="28">
        <v>19695</v>
      </c>
      <c r="J126" s="28">
        <v>10970</v>
      </c>
      <c r="K126" s="28">
        <v>14943</v>
      </c>
      <c r="L126" s="28">
        <v>8607</v>
      </c>
      <c r="M126" s="28">
        <v>10556</v>
      </c>
      <c r="N126" s="28">
        <v>55</v>
      </c>
      <c r="P126" s="23"/>
    </row>
    <row r="127" spans="1:16" s="14" customFormat="1" ht="15.75">
      <c r="A127" s="23" t="s">
        <v>120</v>
      </c>
      <c r="B127" s="28">
        <f t="shared" si="9"/>
        <v>71</v>
      </c>
      <c r="C127" s="28">
        <v>0</v>
      </c>
      <c r="D127" s="28">
        <v>0</v>
      </c>
      <c r="E127" s="28">
        <v>0</v>
      </c>
      <c r="F127" s="28">
        <v>0</v>
      </c>
      <c r="G127" s="28">
        <v>1</v>
      </c>
      <c r="H127" s="28">
        <v>4</v>
      </c>
      <c r="I127" s="28">
        <v>65</v>
      </c>
      <c r="J127" s="28">
        <v>1</v>
      </c>
      <c r="K127" s="28">
        <v>0</v>
      </c>
      <c r="L127" s="28">
        <v>0</v>
      </c>
      <c r="M127" s="28">
        <v>0</v>
      </c>
      <c r="N127" s="28">
        <v>0</v>
      </c>
      <c r="P127" s="23"/>
    </row>
    <row r="128" spans="1:16" s="14" customFormat="1" ht="15.75">
      <c r="A128" s="23" t="s">
        <v>121</v>
      </c>
      <c r="B128" s="28">
        <f t="shared" si="9"/>
        <v>129</v>
      </c>
      <c r="C128" s="28">
        <v>0</v>
      </c>
      <c r="D128" s="28">
        <v>2</v>
      </c>
      <c r="E128" s="28">
        <v>10</v>
      </c>
      <c r="F128" s="28">
        <v>21</v>
      </c>
      <c r="G128" s="28">
        <v>16</v>
      </c>
      <c r="H128" s="28">
        <v>10</v>
      </c>
      <c r="I128" s="28">
        <v>48</v>
      </c>
      <c r="J128" s="28">
        <v>10</v>
      </c>
      <c r="K128" s="28">
        <v>5</v>
      </c>
      <c r="L128" s="28">
        <v>4</v>
      </c>
      <c r="M128" s="28">
        <v>3</v>
      </c>
      <c r="N128" s="28">
        <v>0</v>
      </c>
      <c r="P128" s="23"/>
    </row>
    <row r="129" spans="1:16" s="14" customFormat="1" ht="15.75">
      <c r="A129" s="23" t="s">
        <v>122</v>
      </c>
      <c r="B129" s="28">
        <f t="shared" si="9"/>
        <v>3828</v>
      </c>
      <c r="C129" s="28">
        <v>5</v>
      </c>
      <c r="D129" s="28">
        <v>42</v>
      </c>
      <c r="E129" s="28">
        <v>84</v>
      </c>
      <c r="F129" s="28">
        <v>99</v>
      </c>
      <c r="G129" s="28">
        <v>197</v>
      </c>
      <c r="H129" s="28">
        <v>282</v>
      </c>
      <c r="I129" s="28">
        <v>1566</v>
      </c>
      <c r="J129" s="28">
        <v>498</v>
      </c>
      <c r="K129" s="28">
        <v>489</v>
      </c>
      <c r="L129" s="28">
        <v>276</v>
      </c>
      <c r="M129" s="28">
        <v>290</v>
      </c>
      <c r="N129" s="28">
        <v>0</v>
      </c>
      <c r="P129" s="23"/>
    </row>
    <row r="130" spans="1:16" s="14" customFormat="1" ht="15.75">
      <c r="A130" s="23" t="s">
        <v>123</v>
      </c>
      <c r="B130" s="28">
        <f t="shared" si="9"/>
        <v>5336</v>
      </c>
      <c r="C130" s="28">
        <v>4</v>
      </c>
      <c r="D130" s="28">
        <v>35</v>
      </c>
      <c r="E130" s="28">
        <v>50</v>
      </c>
      <c r="F130" s="28">
        <v>98</v>
      </c>
      <c r="G130" s="28">
        <v>222</v>
      </c>
      <c r="H130" s="28">
        <v>508</v>
      </c>
      <c r="I130" s="28">
        <v>2552</v>
      </c>
      <c r="J130" s="28">
        <v>739</v>
      </c>
      <c r="K130" s="28">
        <v>642</v>
      </c>
      <c r="L130" s="28">
        <v>306</v>
      </c>
      <c r="M130" s="28">
        <v>179</v>
      </c>
      <c r="N130" s="28">
        <v>1</v>
      </c>
      <c r="P130" s="23"/>
    </row>
    <row r="131" spans="1:16" s="14" customFormat="1" ht="15.75">
      <c r="A131" s="23" t="s">
        <v>124</v>
      </c>
      <c r="B131" s="28">
        <f t="shared" si="9"/>
        <v>4370</v>
      </c>
      <c r="C131" s="28">
        <v>16</v>
      </c>
      <c r="D131" s="28">
        <v>239</v>
      </c>
      <c r="E131" s="28">
        <v>231</v>
      </c>
      <c r="F131" s="28">
        <v>271</v>
      </c>
      <c r="G131" s="28">
        <v>273</v>
      </c>
      <c r="H131" s="28">
        <v>269</v>
      </c>
      <c r="I131" s="28">
        <v>1278</v>
      </c>
      <c r="J131" s="28">
        <v>457</v>
      </c>
      <c r="K131" s="28">
        <v>637</v>
      </c>
      <c r="L131" s="28">
        <v>315</v>
      </c>
      <c r="M131" s="29">
        <v>370</v>
      </c>
      <c r="N131" s="29">
        <v>14</v>
      </c>
      <c r="P131" s="23"/>
    </row>
    <row r="132" spans="1:16" s="14" customFormat="1" ht="15.75">
      <c r="A132" s="23" t="s">
        <v>125</v>
      </c>
      <c r="B132" s="28">
        <f t="shared" si="9"/>
        <v>3427</v>
      </c>
      <c r="C132" s="28">
        <v>5</v>
      </c>
      <c r="D132" s="28">
        <v>145</v>
      </c>
      <c r="E132" s="28">
        <v>326</v>
      </c>
      <c r="F132" s="28">
        <v>379</v>
      </c>
      <c r="G132" s="28">
        <v>295</v>
      </c>
      <c r="H132" s="28">
        <v>175</v>
      </c>
      <c r="I132" s="28">
        <v>759</v>
      </c>
      <c r="J132" s="28">
        <v>301</v>
      </c>
      <c r="K132" s="28">
        <v>510</v>
      </c>
      <c r="L132" s="28">
        <v>188</v>
      </c>
      <c r="M132" s="29">
        <v>344</v>
      </c>
      <c r="N132" s="29">
        <v>0</v>
      </c>
      <c r="P132" s="23"/>
    </row>
    <row r="133" spans="1:16" s="14" customFormat="1" ht="15.75">
      <c r="A133" s="23" t="s">
        <v>126</v>
      </c>
      <c r="B133" s="28">
        <f t="shared" si="9"/>
        <v>355</v>
      </c>
      <c r="C133" s="28">
        <v>1</v>
      </c>
      <c r="D133" s="28">
        <v>14</v>
      </c>
      <c r="E133" s="28">
        <v>24</v>
      </c>
      <c r="F133" s="28">
        <v>25</v>
      </c>
      <c r="G133" s="28">
        <v>27</v>
      </c>
      <c r="H133" s="28">
        <v>22</v>
      </c>
      <c r="I133" s="28">
        <v>89</v>
      </c>
      <c r="J133" s="28">
        <v>21</v>
      </c>
      <c r="K133" s="28">
        <v>52</v>
      </c>
      <c r="L133" s="28">
        <v>28</v>
      </c>
      <c r="M133" s="28">
        <v>52</v>
      </c>
      <c r="N133" s="28">
        <v>0</v>
      </c>
      <c r="P133" s="23"/>
    </row>
    <row r="134" spans="1:16" s="14" customFormat="1" ht="15.75">
      <c r="A134" s="23" t="s">
        <v>127</v>
      </c>
      <c r="B134" s="28">
        <f t="shared" si="9"/>
        <v>21</v>
      </c>
      <c r="C134" s="28">
        <v>0</v>
      </c>
      <c r="D134" s="28">
        <v>0</v>
      </c>
      <c r="E134" s="28">
        <v>1</v>
      </c>
      <c r="F134" s="28">
        <v>2</v>
      </c>
      <c r="G134" s="28">
        <v>1</v>
      </c>
      <c r="H134" s="28">
        <v>2</v>
      </c>
      <c r="I134" s="28">
        <v>5</v>
      </c>
      <c r="J134" s="28">
        <v>2</v>
      </c>
      <c r="K134" s="28">
        <v>6</v>
      </c>
      <c r="L134" s="28">
        <v>0</v>
      </c>
      <c r="M134" s="28">
        <v>2</v>
      </c>
      <c r="N134" s="28">
        <v>0</v>
      </c>
      <c r="P134" s="23"/>
    </row>
    <row r="135" spans="1:16" s="6" customFormat="1" ht="15.75">
      <c r="A135" s="10" t="s">
        <v>128</v>
      </c>
      <c r="B135" s="11">
        <f t="shared" si="9"/>
        <v>1327</v>
      </c>
      <c r="C135" s="11">
        <v>21</v>
      </c>
      <c r="D135" s="11">
        <v>2</v>
      </c>
      <c r="E135" s="11">
        <v>16</v>
      </c>
      <c r="F135" s="11">
        <v>44</v>
      </c>
      <c r="G135" s="11">
        <v>45</v>
      </c>
      <c r="H135" s="11">
        <v>59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1140</v>
      </c>
      <c r="P135" s="10"/>
    </row>
    <row r="136" spans="1:16" s="6" customFormat="1" ht="15.75">
      <c r="A136" s="12" t="s">
        <v>129</v>
      </c>
      <c r="B136" s="13">
        <f t="shared" si="9"/>
        <v>32</v>
      </c>
      <c r="C136" s="11">
        <v>7</v>
      </c>
      <c r="D136" s="11">
        <v>0</v>
      </c>
      <c r="E136" s="11">
        <v>0</v>
      </c>
      <c r="F136" s="11">
        <v>0</v>
      </c>
      <c r="G136" s="11">
        <v>0</v>
      </c>
      <c r="H136" s="11">
        <v>1</v>
      </c>
      <c r="I136" s="11">
        <v>2</v>
      </c>
      <c r="J136" s="11">
        <v>2</v>
      </c>
      <c r="K136" s="11">
        <v>4</v>
      </c>
      <c r="L136" s="11">
        <v>2</v>
      </c>
      <c r="M136" s="11">
        <v>14</v>
      </c>
      <c r="N136" s="11">
        <v>0</v>
      </c>
      <c r="P136" s="10"/>
    </row>
    <row r="137" spans="1:15" ht="12.75">
      <c r="A137" s="3" t="s">
        <v>132</v>
      </c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/>
    </row>
    <row r="138" spans="1:15" ht="12.75">
      <c r="A138" s="5" t="s">
        <v>130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5" t="s">
        <v>131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</sheetData>
  <sheetProtection/>
  <mergeCells count="4">
    <mergeCell ref="A6:N6"/>
    <mergeCell ref="A8:N8"/>
    <mergeCell ref="A10:A11"/>
    <mergeCell ref="C10:N10"/>
  </mergeCells>
  <printOptions/>
  <pageMargins left="0.984251968503937" right="0" top="0" bottom="0.5905511811023623" header="0" footer="0"/>
  <pageSetup firstPageNumber="897" useFirstPageNumber="1" horizontalDpi="600" verticalDpi="600" orientation="landscape" scale="57" r:id="rId2"/>
  <rowBreaks count="2" manualBreakCount="2">
    <brk id="64" max="13" man="1"/>
    <brk id="1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 </cp:lastModifiedBy>
  <cp:lastPrinted>2014-07-17T18:37:09Z</cp:lastPrinted>
  <dcterms:created xsi:type="dcterms:W3CDTF">2004-02-02T22:53:02Z</dcterms:created>
  <dcterms:modified xsi:type="dcterms:W3CDTF">2014-07-17T18:43:38Z</dcterms:modified>
  <cp:category/>
  <cp:version/>
  <cp:contentType/>
  <cp:contentStatus/>
</cp:coreProperties>
</file>