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7340" windowHeight="4875" activeTab="0"/>
  </bookViews>
  <sheets>
    <sheet name="19.2_2013" sheetId="1" r:id="rId1"/>
  </sheets>
  <definedNames>
    <definedName name="\a">'19.2_2013'!$D$16</definedName>
    <definedName name="_Regression_Int" localSheetId="0" hidden="1">1</definedName>
    <definedName name="A_IMPRESIÓN_IM">'19.2_2013'!$A$6:$B$55</definedName>
    <definedName name="_xlnm.Print_Area" localSheetId="0">'19.2_2013'!$A$1:$E$41</definedName>
    <definedName name="Imprimir_área_IM" localSheetId="0">'19.2_2013'!$A$6:$E$36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<sst xmlns="http://schemas.openxmlformats.org/spreadsheetml/2006/main" count="41" uniqueCount="41">
  <si>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Total</t>
  </si>
  <si>
    <t>Gingivitis y Enfermedad Periodontal</t>
  </si>
  <si>
    <t>Conjuntivitis</t>
  </si>
  <si>
    <t>Otitis Media Aguda</t>
  </si>
  <si>
    <t>Hipertensión Arterial</t>
  </si>
  <si>
    <t>Asma y Estado Asmático</t>
  </si>
  <si>
    <t>Varicela</t>
  </si>
  <si>
    <t>Candidiasis  Urogenital</t>
  </si>
  <si>
    <t>Resto</t>
  </si>
  <si>
    <t xml:space="preserve"> + Tasa  por 100,000 Derechohabientes. </t>
  </si>
  <si>
    <t xml:space="preserve"> Fuente: Suave  Web. Informe  Semanal  de  Casos  Nuevos  de  Enfermedades.</t>
  </si>
  <si>
    <t>Departamento  de  Vigilancia  y  Control  Epidemiológico.</t>
  </si>
  <si>
    <t>Anuario  Estadistico 2013</t>
  </si>
  <si>
    <t xml:space="preserve"> Enfermedad </t>
  </si>
  <si>
    <t>Tasa +</t>
  </si>
  <si>
    <t>Clave EPI</t>
  </si>
  <si>
    <t>Número de Casos</t>
  </si>
  <si>
    <t>19.2 Quince Enfermedades Notificadas con Mayor Frecuencia por las Unidades Médicas del Instituto en el Distrito Federal</t>
  </si>
  <si>
    <t>Amebiasis Intestinal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</si>
  <si>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</si>
  <si>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</si>
  <si>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</si>
  <si>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</si>
  <si>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Diabetes Mellitus no Insulinodependiente (Tipo  II)</t>
  </si>
  <si>
    <t>Enfermedades Isquémica del Corazón</t>
  </si>
  <si>
    <t>Accidentes de Transporte en Vehículos con Motor</t>
  </si>
  <si>
    <t>16</t>
  </si>
  <si>
    <t>08</t>
  </si>
  <si>
    <t>110</t>
  </si>
  <si>
    <t>109</t>
  </si>
  <si>
    <t>128</t>
  </si>
  <si>
    <t>134</t>
  </si>
  <si>
    <t>18</t>
  </si>
  <si>
    <t>47</t>
  </si>
  <si>
    <t>49</t>
  </si>
  <si>
    <t>54</t>
  </si>
  <si>
    <t>51</t>
  </si>
  <si>
    <t>124</t>
  </si>
  <si>
    <t>33</t>
  </si>
  <si>
    <t>02</t>
  </si>
  <si>
    <t>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</si>
</sst>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42">
    <font>
      <sz val="10"/>
      <name val="Courier"/>
      <family val="0"/>
    </font>
    <font>
      <sz val="11"/>
      <color indexed="8"/>
      <name val="Calibri"/>
      <family val="2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color indexed="9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3105150</xdr:colOff>
      <xdr:row>4</xdr:row>
      <xdr:rowOff>85725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05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9525</xdr:rowOff>
    </xdr:from>
    <xdr:to>
      <xdr:col>4</xdr:col>
      <xdr:colOff>85725</xdr:colOff>
      <xdr:row>4</xdr:row>
      <xdr:rowOff>133350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629650" y="9525"/>
          <a:ext cx="2562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5"/>
  <sheetViews>
    <sheetView showGridLines="0" tabSelected="1" zoomScale="90" zoomScaleNormal="90" zoomScaleSheetLayoutView="80" zoomScalePageLayoutView="0" workbookViewId="0" topLeftCell="A1">
      <selection activeCell="A8" sqref="A8:E8"/>
    </sheetView>
  </sheetViews>
  <sheetFormatPr defaultColWidth="9.625" defaultRowHeight="12.75"/>
  <cols>
    <col min="1" max="1" width="74.625" style="2" customWidth="1"/>
    <col min="2" max="2" width="35.25390625" style="2" customWidth="1"/>
    <col min="3" max="3" width="19.25390625" style="2" customWidth="1"/>
    <col min="4" max="4" width="16.625" style="2" customWidth="1"/>
    <col min="5" max="5" width="5.125" style="2" customWidth="1"/>
    <col min="6" max="6" width="9.625" style="24" customWidth="1"/>
    <col min="7" max="16384" width="9.625" style="2" customWidth="1"/>
  </cols>
  <sheetData>
    <row r="1" ht="15.75" customHeight="1">
      <c r="F1" s="23">
        <v>3212847</v>
      </c>
    </row>
    <row r="2" ht="15.75" customHeight="1"/>
    <row r="3" ht="15.75" customHeight="1"/>
    <row r="4" ht="15.75" customHeight="1"/>
    <row r="5" ht="15.75" customHeight="1"/>
    <row r="6" spans="1:6" s="6" customFormat="1" ht="16.5" customHeight="1">
      <c r="A6" s="30" t="s">
        <v>12</v>
      </c>
      <c r="B6" s="30"/>
      <c r="C6" s="30"/>
      <c r="D6" s="30"/>
      <c r="E6" s="30"/>
      <c r="F6" s="25"/>
    </row>
    <row r="7" ht="15.75" customHeight="1"/>
    <row r="8" spans="1:5" ht="39" customHeight="1">
      <c r="A8" s="31" t="s">
        <v>17</v>
      </c>
      <c r="B8" s="31"/>
      <c r="C8" s="31"/>
      <c r="D8" s="31"/>
      <c r="E8" s="31"/>
    </row>
    <row r="9" spans="1:5" ht="12.75" customHeight="1">
      <c r="A9" s="7"/>
      <c r="B9" s="7"/>
      <c r="C9" s="7"/>
      <c r="D9" s="7"/>
      <c r="E9" s="7"/>
    </row>
    <row r="10" spans="1:6" s="6" customFormat="1" ht="24.75" customHeight="1">
      <c r="A10" s="20" t="s">
        <v>13</v>
      </c>
      <c r="B10" s="20" t="s">
        <v>15</v>
      </c>
      <c r="C10" s="21" t="s">
        <v>16</v>
      </c>
      <c r="D10" s="21" t="s">
        <v>14</v>
      </c>
      <c r="E10" s="29"/>
      <c r="F10" s="25"/>
    </row>
    <row r="11" ht="15" customHeight="1"/>
    <row r="12" spans="1:6" s="12" customFormat="1" ht="15" customHeight="1">
      <c r="A12" s="13" t="s">
        <v>0</v>
      </c>
      <c r="C12" s="14">
        <f>SUM(C14:C29)</f>
        <v>739362</v>
      </c>
      <c r="D12" s="15"/>
      <c r="F12" s="26"/>
    </row>
    <row r="13" spans="3:4" ht="15" customHeight="1">
      <c r="C13" s="16"/>
      <c r="D13" s="17"/>
    </row>
    <row r="14" spans="1:4" ht="15" customHeight="1">
      <c r="A14" s="11" t="s">
        <v>19</v>
      </c>
      <c r="B14" s="10" t="s">
        <v>26</v>
      </c>
      <c r="C14" s="16">
        <v>440227</v>
      </c>
      <c r="D14" s="28">
        <f>ROUND((C14*100000)/$F$1,2)</f>
        <v>13702.08</v>
      </c>
    </row>
    <row r="15" spans="1:4" ht="15" customHeight="1">
      <c r="A15" s="11" t="s">
        <v>20</v>
      </c>
      <c r="B15" s="10" t="s">
        <v>27</v>
      </c>
      <c r="C15" s="16">
        <v>74324</v>
      </c>
      <c r="D15" s="28">
        <f aca="true" t="shared" si="0" ref="D15:D29">ROUND((C15*100000)/$F$1,2)</f>
        <v>2313.34</v>
      </c>
    </row>
    <row r="16" spans="1:4" ht="15" customHeight="1">
      <c r="A16" s="11" t="s">
        <v>21</v>
      </c>
      <c r="B16" s="10" t="s">
        <v>28</v>
      </c>
      <c r="C16" s="16">
        <v>74241</v>
      </c>
      <c r="D16" s="28">
        <f t="shared" si="0"/>
        <v>2310.75</v>
      </c>
    </row>
    <row r="17" spans="1:4" ht="15" customHeight="1">
      <c r="A17" s="11" t="s">
        <v>22</v>
      </c>
      <c r="B17" s="10" t="s">
        <v>29</v>
      </c>
      <c r="C17" s="16">
        <v>36379</v>
      </c>
      <c r="D17" s="28">
        <f t="shared" si="0"/>
        <v>1132.3</v>
      </c>
    </row>
    <row r="18" spans="1:4" ht="15" customHeight="1">
      <c r="A18" s="11" t="s">
        <v>1</v>
      </c>
      <c r="B18" s="10" t="s">
        <v>30</v>
      </c>
      <c r="C18" s="16">
        <v>31121</v>
      </c>
      <c r="D18" s="28">
        <f t="shared" si="0"/>
        <v>968.64</v>
      </c>
    </row>
    <row r="19" spans="1:4" ht="15" customHeight="1">
      <c r="A19" s="11" t="s">
        <v>2</v>
      </c>
      <c r="B19" s="10" t="s">
        <v>31</v>
      </c>
      <c r="C19" s="16">
        <v>17368</v>
      </c>
      <c r="D19" s="28">
        <f t="shared" si="0"/>
        <v>540.58</v>
      </c>
    </row>
    <row r="20" spans="1:4" ht="15" customHeight="1">
      <c r="A20" s="11" t="s">
        <v>3</v>
      </c>
      <c r="B20" s="10" t="s">
        <v>32</v>
      </c>
      <c r="C20" s="16">
        <v>15441</v>
      </c>
      <c r="D20" s="28">
        <f t="shared" si="0"/>
        <v>480.6</v>
      </c>
    </row>
    <row r="21" spans="1:4" ht="15" customHeight="1">
      <c r="A21" s="11" t="s">
        <v>4</v>
      </c>
      <c r="B21" s="10" t="s">
        <v>33</v>
      </c>
      <c r="C21" s="16">
        <v>9255</v>
      </c>
      <c r="D21" s="28">
        <f t="shared" si="0"/>
        <v>288.06</v>
      </c>
    </row>
    <row r="22" spans="1:4" ht="15" customHeight="1">
      <c r="A22" s="11" t="s">
        <v>23</v>
      </c>
      <c r="B22" s="10" t="s">
        <v>34</v>
      </c>
      <c r="C22" s="16">
        <v>6445</v>
      </c>
      <c r="D22" s="28">
        <f t="shared" si="0"/>
        <v>200.6</v>
      </c>
    </row>
    <row r="23" spans="1:4" ht="15" customHeight="1">
      <c r="A23" s="11" t="s">
        <v>5</v>
      </c>
      <c r="B23" s="10" t="s">
        <v>35</v>
      </c>
      <c r="C23" s="16">
        <v>4313</v>
      </c>
      <c r="D23" s="28">
        <f t="shared" si="0"/>
        <v>134.24</v>
      </c>
    </row>
    <row r="24" spans="1:4" ht="15" customHeight="1">
      <c r="A24" s="11" t="s">
        <v>24</v>
      </c>
      <c r="B24" s="10" t="s">
        <v>36</v>
      </c>
      <c r="C24" s="16">
        <v>3260</v>
      </c>
      <c r="D24" s="28">
        <f t="shared" si="0"/>
        <v>101.47</v>
      </c>
    </row>
    <row r="25" spans="1:4" ht="15" customHeight="1">
      <c r="A25" s="11" t="s">
        <v>25</v>
      </c>
      <c r="B25" s="10" t="s">
        <v>37</v>
      </c>
      <c r="C25" s="16">
        <v>2634</v>
      </c>
      <c r="D25" s="28">
        <f t="shared" si="0"/>
        <v>81.98</v>
      </c>
    </row>
    <row r="26" spans="1:4" ht="15" customHeight="1">
      <c r="A26" s="11" t="s">
        <v>6</v>
      </c>
      <c r="B26" s="10" t="s">
        <v>38</v>
      </c>
      <c r="C26" s="16">
        <v>2525</v>
      </c>
      <c r="D26" s="28">
        <f t="shared" si="0"/>
        <v>78.59</v>
      </c>
    </row>
    <row r="27" spans="1:4" ht="15" customHeight="1">
      <c r="A27" s="11" t="s">
        <v>18</v>
      </c>
      <c r="B27" s="10" t="s">
        <v>39</v>
      </c>
      <c r="C27" s="16">
        <v>2294</v>
      </c>
      <c r="D27" s="28">
        <f t="shared" si="0"/>
        <v>71.4</v>
      </c>
    </row>
    <row r="28" spans="1:4" ht="15" customHeight="1">
      <c r="A28" s="11" t="s">
        <v>7</v>
      </c>
      <c r="B28" s="10" t="s">
        <v>40</v>
      </c>
      <c r="C28" s="16">
        <v>2197</v>
      </c>
      <c r="D28" s="28">
        <f t="shared" si="0"/>
        <v>68.38</v>
      </c>
    </row>
    <row r="29" spans="1:4" ht="15" customHeight="1">
      <c r="A29" s="11" t="s">
        <v>8</v>
      </c>
      <c r="B29" s="22"/>
      <c r="C29" s="16">
        <v>17338</v>
      </c>
      <c r="D29" s="28">
        <f t="shared" si="0"/>
        <v>539.65</v>
      </c>
    </row>
    <row r="30" spans="1:5" ht="9" customHeight="1">
      <c r="A30" s="8"/>
      <c r="B30" s="9"/>
      <c r="C30" s="18"/>
      <c r="D30" s="19"/>
      <c r="E30" s="9"/>
    </row>
    <row r="31" spans="1:6" s="1" customFormat="1" ht="12.75">
      <c r="A31" s="3" t="s">
        <v>9</v>
      </c>
      <c r="C31" s="4"/>
      <c r="D31" s="5"/>
      <c r="F31" s="27"/>
    </row>
    <row r="32" spans="1:6" s="1" customFormat="1" ht="12.75">
      <c r="A32" s="3" t="s">
        <v>10</v>
      </c>
      <c r="C32" s="4"/>
      <c r="F32" s="27"/>
    </row>
    <row r="33" spans="1:6" s="1" customFormat="1" ht="12.75">
      <c r="A33" s="3" t="s">
        <v>11</v>
      </c>
      <c r="C33" s="4"/>
      <c r="F33" s="27"/>
    </row>
    <row r="34" ht="15.75">
      <c r="C34" s="16"/>
    </row>
    <row r="35" ht="15.75">
      <c r="C35" s="16"/>
    </row>
  </sheetData>
  <sheetProtection/>
  <mergeCells count="2">
    <mergeCell ref="A6:E6"/>
    <mergeCell ref="A8:E8"/>
  </mergeCells>
  <printOptions/>
  <pageMargins left="0.984251968503937" right="0" top="0" bottom="0.5905511811023623" header="0" footer="0"/>
  <pageSetup firstPageNumber="818" useFirstPageNumber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2014-07-17T15:36:22Z</cp:lastPrinted>
  <dcterms:created xsi:type="dcterms:W3CDTF">2004-02-02T19:32:38Z</dcterms:created>
  <dcterms:modified xsi:type="dcterms:W3CDTF">2014-07-17T18:41:18Z</dcterms:modified>
  <cp:category/>
  <cp:version/>
  <cp:contentType/>
  <cp:contentStatus/>
</cp:coreProperties>
</file>