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51" sheetId="1" r:id="rId1"/>
  </sheets>
  <definedNames>
    <definedName name="_Regression_Int" localSheetId="0" hidden="1">1</definedName>
    <definedName name="A_IMPRESIÓN_IM">'19.51'!$A$3:$K$68</definedName>
    <definedName name="_xlnm.Print_Area" localSheetId="0">'19.51'!$A$1:$K$68</definedName>
    <definedName name="Imprimir_área_IM" localSheetId="0">'19.51'!$A$3:$K$69</definedName>
    <definedName name="pentene">#REF!</definedName>
    <definedName name="pentmay">#REF!</definedName>
    <definedName name="pentsep">#REF!</definedName>
  </definedNames>
  <calcPr fullCalcOnLoad="1"/>
</workbook>
</file>

<file path=xl/sharedStrings.xml><?xml version="1.0" encoding="utf-8"?>
<sst xmlns="http://schemas.openxmlformats.org/spreadsheetml/2006/main" count="230" uniqueCount="71">
  <si>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</si>
  <si>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</si>
  <si>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</si>
  <si>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</si>
  <si>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</si>
  <si>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</si>
  <si>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</si>
  <si>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</si>
  <si>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</si>
  <si>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</si>
  <si>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</si>
  <si>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</si>
  <si>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</si>
  <si>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</si>
  <si>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</si>
  <si>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</si>
  <si>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</si>
  <si>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</si>
  <si>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</si>
  <si>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</si>
  <si>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</si>
  <si>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</si>
  <si>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</si>
  <si>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</si>
  <si>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</si>
  <si>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</si>
  <si>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</si>
  <si>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</si>
  <si>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</si>
  <si>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</si>
  <si>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</si>
  <si>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</si>
  <si>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</si>
  <si>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</si>
  <si>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</si>
  <si>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</si>
  <si>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</si>
  <si>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</si>
  <si>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</si>
  <si>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</si>
  <si>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</si>
  <si>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</si>
  <si>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</si>
  <si>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</si>
  <si>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</si>
  <si>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</si>
  <si>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</si>
  <si>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</si>
  <si>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</si>
  <si>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</si>
  <si>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</si>
  <si>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</si>
  <si>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</si>
  <si>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</si>
  <si>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</si>
  <si>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</si>
  <si>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</si>
  <si>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</si>
  <si>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</si>
  <si>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</si>
  <si>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</si>
  <si>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</si>
  <si>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</si>
  <si>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</si>
  <si>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</si>
  <si>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 xml:space="preserve">BAJA CALIFORNIA </t>
  </si>
  <si>
    <t>19. 51  DOSIS APLICADAS DE  PENTAVALENTE ACELULAR EN SEMANAS NACIONALES DE VACUNACION POR DELEGACION</t>
  </si>
  <si>
    <t>G. BLANCO</t>
  </si>
  <si>
    <t>ANUARIO ESTADISTICO 2011</t>
  </si>
  <si>
    <t xml:space="preserve">  H.R. "BICENTENARIO DE LA INDEPENDENCIA"</t>
  </si>
  <si>
    <t xml:space="preserve">  H.R. "CENTENARIO DE LA REVOLUCION MEXICANA"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</si>
</sst>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51" applyFont="1" applyFill="1" applyAlignment="1" applyProtection="1">
      <alignment horizontal="left"/>
      <protection/>
    </xf>
    <xf numFmtId="0" fontId="2" fillId="0" borderId="0" xfId="52" applyFont="1" applyFill="1" applyBorder="1">
      <alignment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52" applyFont="1" applyFill="1" applyBorder="1" applyAlignment="1">
      <alignment horizontal="left"/>
      <protection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552450</xdr:colOff>
      <xdr:row>3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812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4.625" defaultRowHeight="12.75"/>
  <cols>
    <col min="1" max="1" width="1.625" style="6" customWidth="1"/>
    <col min="2" max="2" width="46.625" style="6" customWidth="1"/>
    <col min="3" max="3" width="6.375" style="6" customWidth="1"/>
    <col min="4" max="7" width="15.625" style="6" customWidth="1"/>
    <col min="8" max="8" width="20.375" style="6" customWidth="1"/>
    <col min="9" max="9" width="18.75390625" style="6" customWidth="1"/>
    <col min="10" max="10" width="18.125" style="29" customWidth="1"/>
    <col min="11" max="11" width="19.25390625" style="6" customWidth="1"/>
    <col min="12" max="12" width="9.625" style="6" customWidth="1"/>
    <col min="13" max="13" width="8.625" style="6" customWidth="1"/>
    <col min="14" max="14" width="9.625" style="6" customWidth="1"/>
    <col min="15" max="15" width="10.625" style="6" customWidth="1"/>
    <col min="16" max="16384" width="4.625" style="6" customWidth="1"/>
  </cols>
  <sheetData>
    <row r="1" spans="1:11" ht="12.75">
      <c r="A1" s="19"/>
      <c r="B1" s="56" t="s">
        <v>68</v>
      </c>
      <c r="C1" s="56"/>
      <c r="D1" s="56"/>
      <c r="E1" s="56"/>
      <c r="F1" s="56"/>
      <c r="G1" s="56"/>
      <c r="H1" s="56"/>
      <c r="I1" s="56"/>
      <c r="J1" s="56"/>
      <c r="K1" s="56"/>
    </row>
    <row r="2" ht="12.75"/>
    <row r="3" spans="2:11" ht="20.25">
      <c r="B3" s="57" t="s">
        <v>66</v>
      </c>
      <c r="C3" s="57"/>
      <c r="D3" s="57"/>
      <c r="E3" s="57"/>
      <c r="F3" s="57"/>
      <c r="G3" s="57"/>
      <c r="H3" s="57"/>
      <c r="I3" s="57"/>
      <c r="J3" s="57"/>
      <c r="K3" s="57"/>
    </row>
    <row r="4" ht="12.75"/>
    <row r="5" spans="2:11" ht="12.75">
      <c r="B5" s="7"/>
      <c r="C5" s="8"/>
      <c r="D5" s="8"/>
      <c r="E5" s="8"/>
      <c r="F5" s="8"/>
      <c r="G5" s="8"/>
      <c r="H5" s="8"/>
      <c r="I5" s="8"/>
      <c r="J5" s="28"/>
      <c r="K5" s="8"/>
    </row>
    <row r="6" spans="4:11" ht="12.75">
      <c r="D6" s="25" t="s">
        <v>0</v>
      </c>
      <c r="E6" s="25"/>
      <c r="F6" s="25"/>
      <c r="I6" s="9" t="s">
        <v>1</v>
      </c>
      <c r="J6" s="9" t="s">
        <v>64</v>
      </c>
      <c r="K6" s="25"/>
    </row>
    <row r="7" spans="2:11" ht="12.75">
      <c r="B7" s="4" t="s">
        <v>6</v>
      </c>
      <c r="H7" s="9" t="s">
        <v>2</v>
      </c>
      <c r="I7" s="9" t="s">
        <v>3</v>
      </c>
      <c r="J7" s="9" t="s">
        <v>4</v>
      </c>
      <c r="K7" s="9" t="s">
        <v>5</v>
      </c>
    </row>
    <row r="8" spans="2:11" ht="12.75">
      <c r="B8" s="4"/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67</v>
      </c>
      <c r="J8" s="9" t="s">
        <v>12</v>
      </c>
      <c r="K8" s="9" t="s">
        <v>13</v>
      </c>
    </row>
    <row r="9" spans="2:11" ht="12.75">
      <c r="B9" s="7"/>
      <c r="C9" s="8"/>
      <c r="D9" s="8"/>
      <c r="E9" s="8"/>
      <c r="F9" s="8"/>
      <c r="G9" s="8"/>
      <c r="H9" s="8"/>
      <c r="I9" s="8"/>
      <c r="J9" s="28"/>
      <c r="K9" s="8"/>
    </row>
    <row r="10" spans="2:15" s="1" customFormat="1" ht="12.75">
      <c r="B10" s="2" t="s">
        <v>14</v>
      </c>
      <c r="C10" s="35"/>
      <c r="D10" s="36">
        <f aca="true" t="shared" si="0" ref="D10:I10">SUM(D12,D19,D53)</f>
        <v>20735</v>
      </c>
      <c r="E10" s="36">
        <f t="shared" si="0"/>
        <v>20886</v>
      </c>
      <c r="F10" s="36">
        <f t="shared" si="0"/>
        <v>21566</v>
      </c>
      <c r="G10" s="36">
        <f t="shared" si="0"/>
        <v>66599</v>
      </c>
      <c r="H10" s="36">
        <f t="shared" si="0"/>
        <v>63187</v>
      </c>
      <c r="I10" s="36">
        <f t="shared" si="0"/>
        <v>60933</v>
      </c>
      <c r="J10" s="37">
        <f>H10*100/G10</f>
        <v>94.87679995195123</v>
      </c>
      <c r="K10" s="37">
        <f>I10*100/G10</f>
        <v>91.49236475022147</v>
      </c>
      <c r="L10" s="3"/>
      <c r="M10" s="3"/>
      <c r="N10" s="3"/>
      <c r="O10" s="3"/>
    </row>
    <row r="11" spans="3:11" ht="12.75">
      <c r="C11" s="31"/>
      <c r="D11" s="38"/>
      <c r="E11" s="38"/>
      <c r="F11" s="38"/>
      <c r="G11" s="39"/>
      <c r="H11" s="38"/>
      <c r="I11" s="38"/>
      <c r="J11" s="33"/>
      <c r="K11" s="33"/>
    </row>
    <row r="12" spans="2:15" s="1" customFormat="1" ht="12.75">
      <c r="B12" s="2" t="s">
        <v>16</v>
      </c>
      <c r="C12" s="35"/>
      <c r="D12" s="36">
        <f aca="true" t="shared" si="1" ref="D12:I12">SUM(D14:D17)</f>
        <v>1092</v>
      </c>
      <c r="E12" s="36">
        <f t="shared" si="1"/>
        <v>744</v>
      </c>
      <c r="F12" s="36">
        <f t="shared" si="1"/>
        <v>889</v>
      </c>
      <c r="G12" s="36">
        <f t="shared" si="1"/>
        <v>3588</v>
      </c>
      <c r="H12" s="36">
        <f t="shared" si="1"/>
        <v>2725</v>
      </c>
      <c r="I12" s="36">
        <f t="shared" si="1"/>
        <v>2594</v>
      </c>
      <c r="J12" s="37">
        <f>H12*100/G12</f>
        <v>75.94760312151617</v>
      </c>
      <c r="K12" s="37">
        <f>I12*100/G12</f>
        <v>72.29654403567447</v>
      </c>
      <c r="L12" s="3"/>
      <c r="M12" s="3"/>
      <c r="N12" s="3"/>
      <c r="O12" s="3"/>
    </row>
    <row r="13" spans="3:11" ht="8.25" customHeight="1">
      <c r="C13" s="31"/>
      <c r="D13" s="38"/>
      <c r="E13" s="38"/>
      <c r="F13" s="38"/>
      <c r="G13" s="39"/>
      <c r="H13" s="38"/>
      <c r="I13" s="38"/>
      <c r="J13" s="33"/>
      <c r="K13" s="33"/>
    </row>
    <row r="14" spans="2:11" ht="12.75">
      <c r="B14" s="4" t="s">
        <v>30</v>
      </c>
      <c r="C14" s="31"/>
      <c r="D14" s="31">
        <v>153</v>
      </c>
      <c r="E14" s="31">
        <v>167</v>
      </c>
      <c r="F14" s="31">
        <v>119</v>
      </c>
      <c r="G14" s="31">
        <v>441</v>
      </c>
      <c r="H14" s="32">
        <f>SUM(D14:F14)</f>
        <v>439</v>
      </c>
      <c r="I14" s="6">
        <v>417</v>
      </c>
      <c r="J14" s="33">
        <f>H14*100/G14</f>
        <v>99.54648526077098</v>
      </c>
      <c r="K14" s="33">
        <f>I14*100/G14</f>
        <v>94.5578231292517</v>
      </c>
    </row>
    <row r="15" spans="2:11" ht="12.75">
      <c r="B15" s="4" t="s">
        <v>31</v>
      </c>
      <c r="C15" s="31"/>
      <c r="D15" s="31">
        <v>523</v>
      </c>
      <c r="E15" s="31">
        <v>20</v>
      </c>
      <c r="F15" s="31">
        <v>482</v>
      </c>
      <c r="G15" s="34">
        <v>1610</v>
      </c>
      <c r="H15" s="32">
        <f>SUM(D15:F15)</f>
        <v>1025</v>
      </c>
      <c r="I15" s="54">
        <v>1023</v>
      </c>
      <c r="J15" s="33">
        <f>H15*100/G15</f>
        <v>63.66459627329193</v>
      </c>
      <c r="K15" s="33">
        <f>I15*100/G15</f>
        <v>63.54037267080745</v>
      </c>
    </row>
    <row r="16" spans="2:11" ht="12.75">
      <c r="B16" s="4" t="s">
        <v>32</v>
      </c>
      <c r="C16" s="31"/>
      <c r="D16" s="31">
        <v>321</v>
      </c>
      <c r="E16" s="31">
        <v>452</v>
      </c>
      <c r="F16" s="31">
        <v>219</v>
      </c>
      <c r="G16" s="31">
        <v>835</v>
      </c>
      <c r="H16" s="32">
        <f>SUM(D16:F16)</f>
        <v>992</v>
      </c>
      <c r="I16" s="6">
        <v>893</v>
      </c>
      <c r="J16" s="33">
        <f>H16*100/G16</f>
        <v>118.80239520958084</v>
      </c>
      <c r="K16" s="33">
        <f>I16*100/G16</f>
        <v>106.94610778443113</v>
      </c>
    </row>
    <row r="17" spans="2:11" ht="12.75">
      <c r="B17" s="4" t="s">
        <v>33</v>
      </c>
      <c r="C17" s="31"/>
      <c r="D17" s="31">
        <v>95</v>
      </c>
      <c r="E17" s="31">
        <v>105</v>
      </c>
      <c r="F17" s="31">
        <v>69</v>
      </c>
      <c r="G17" s="31">
        <v>702</v>
      </c>
      <c r="H17" s="32">
        <f>SUM(D17:F17)</f>
        <v>269</v>
      </c>
      <c r="I17" s="6">
        <v>261</v>
      </c>
      <c r="J17" s="33">
        <f>H17*100/G17</f>
        <v>38.319088319088316</v>
      </c>
      <c r="K17" s="33">
        <f>I17*100/G17</f>
        <v>37.17948717948718</v>
      </c>
    </row>
    <row r="18" spans="3:11" ht="12.75">
      <c r="C18" s="31"/>
      <c r="D18" s="38"/>
      <c r="E18" s="38"/>
      <c r="F18" s="38"/>
      <c r="G18" s="40"/>
      <c r="H18" s="38"/>
      <c r="I18" s="38"/>
      <c r="J18" s="33"/>
      <c r="K18" s="33"/>
    </row>
    <row r="19" spans="2:15" s="1" customFormat="1" ht="12.75">
      <c r="B19" s="2" t="s">
        <v>17</v>
      </c>
      <c r="C19" s="35"/>
      <c r="D19" s="36">
        <f aca="true" t="shared" si="2" ref="D19:I19">SUM(D21:D51)</f>
        <v>19212</v>
      </c>
      <c r="E19" s="36">
        <f t="shared" si="2"/>
        <v>20001</v>
      </c>
      <c r="F19" s="36">
        <f t="shared" si="2"/>
        <v>20555</v>
      </c>
      <c r="G19" s="41">
        <f t="shared" si="2"/>
        <v>63011</v>
      </c>
      <c r="H19" s="36">
        <f t="shared" si="2"/>
        <v>59768</v>
      </c>
      <c r="I19" s="36">
        <f t="shared" si="2"/>
        <v>57646</v>
      </c>
      <c r="J19" s="37">
        <f>H19*100/G19</f>
        <v>94.85327958610401</v>
      </c>
      <c r="K19" s="37">
        <f>I19*100/G19</f>
        <v>91.48561362301821</v>
      </c>
      <c r="L19" s="3"/>
      <c r="M19" s="3"/>
      <c r="N19" s="3"/>
      <c r="O19" s="3"/>
    </row>
    <row r="20" spans="3:11" ht="6" customHeight="1">
      <c r="C20" s="31"/>
      <c r="D20" s="38"/>
      <c r="E20" s="38"/>
      <c r="F20" s="38"/>
      <c r="G20" s="40"/>
      <c r="H20" s="38"/>
      <c r="I20" s="38"/>
      <c r="J20" s="33"/>
      <c r="K20" s="33"/>
    </row>
    <row r="21" spans="2:11" ht="12.75">
      <c r="B21" s="5" t="s">
        <v>34</v>
      </c>
      <c r="C21" s="31"/>
      <c r="D21" s="31">
        <v>30</v>
      </c>
      <c r="E21" s="31">
        <v>190</v>
      </c>
      <c r="F21" s="31">
        <v>215</v>
      </c>
      <c r="G21" s="31">
        <v>511</v>
      </c>
      <c r="H21" s="32">
        <f aca="true" t="shared" si="3" ref="H21:H51">SUM(D21:F21)</f>
        <v>435</v>
      </c>
      <c r="I21" s="6">
        <v>319</v>
      </c>
      <c r="J21" s="33">
        <f aca="true" t="shared" si="4" ref="J21:J51">H21*100/G21</f>
        <v>85.12720156555773</v>
      </c>
      <c r="K21" s="33">
        <f aca="true" t="shared" si="5" ref="K21:K51">I21*100/G21</f>
        <v>62.426614481409004</v>
      </c>
    </row>
    <row r="22" spans="2:11" ht="12.75">
      <c r="B22" s="26" t="s">
        <v>65</v>
      </c>
      <c r="C22" s="31"/>
      <c r="D22" s="31">
        <v>373</v>
      </c>
      <c r="E22" s="31">
        <v>450</v>
      </c>
      <c r="F22" s="31">
        <v>436</v>
      </c>
      <c r="G22" s="34">
        <v>1308</v>
      </c>
      <c r="H22" s="32">
        <f t="shared" si="3"/>
        <v>1259</v>
      </c>
      <c r="I22" s="54">
        <v>1255</v>
      </c>
      <c r="J22" s="33">
        <f t="shared" si="4"/>
        <v>96.25382262996942</v>
      </c>
      <c r="K22" s="33">
        <f t="shared" si="5"/>
        <v>95.9480122324159</v>
      </c>
    </row>
    <row r="23" spans="2:11" ht="12.75">
      <c r="B23" s="5" t="s">
        <v>35</v>
      </c>
      <c r="C23" s="31"/>
      <c r="D23" s="31">
        <v>73</v>
      </c>
      <c r="E23" s="31">
        <v>99</v>
      </c>
      <c r="F23" s="31">
        <v>75</v>
      </c>
      <c r="G23" s="31">
        <v>200</v>
      </c>
      <c r="H23" s="32">
        <f t="shared" si="3"/>
        <v>247</v>
      </c>
      <c r="I23" s="6">
        <v>247</v>
      </c>
      <c r="J23" s="33">
        <f t="shared" si="4"/>
        <v>123.5</v>
      </c>
      <c r="K23" s="33">
        <f t="shared" si="5"/>
        <v>123.5</v>
      </c>
    </row>
    <row r="24" spans="2:11" ht="12.75">
      <c r="B24" s="5" t="s">
        <v>36</v>
      </c>
      <c r="C24" s="31"/>
      <c r="D24" s="31">
        <v>100</v>
      </c>
      <c r="E24" s="31">
        <v>150</v>
      </c>
      <c r="F24" s="31">
        <v>100</v>
      </c>
      <c r="G24" s="31">
        <v>350</v>
      </c>
      <c r="H24" s="32">
        <f t="shared" si="3"/>
        <v>350</v>
      </c>
      <c r="I24" s="6">
        <v>350</v>
      </c>
      <c r="J24" s="33">
        <f t="shared" si="4"/>
        <v>100</v>
      </c>
      <c r="K24" s="33">
        <f t="shared" si="5"/>
        <v>100</v>
      </c>
    </row>
    <row r="25" spans="2:11" ht="12.75">
      <c r="B25" s="5" t="s">
        <v>37</v>
      </c>
      <c r="C25" s="31"/>
      <c r="D25" s="31">
        <v>246</v>
      </c>
      <c r="E25" s="31">
        <v>330</v>
      </c>
      <c r="F25" s="31">
        <v>335</v>
      </c>
      <c r="G25" s="31">
        <v>891</v>
      </c>
      <c r="H25" s="32">
        <f t="shared" si="3"/>
        <v>911</v>
      </c>
      <c r="I25" s="6">
        <v>889</v>
      </c>
      <c r="J25" s="33">
        <f t="shared" si="4"/>
        <v>102.24466891133558</v>
      </c>
      <c r="K25" s="33">
        <f t="shared" si="5"/>
        <v>99.77553310886644</v>
      </c>
    </row>
    <row r="26" spans="2:11" ht="12.75">
      <c r="B26" s="5" t="s">
        <v>38</v>
      </c>
      <c r="C26" s="31"/>
      <c r="D26" s="31">
        <v>35</v>
      </c>
      <c r="E26" s="31">
        <v>35</v>
      </c>
      <c r="F26" s="31">
        <v>35</v>
      </c>
      <c r="G26" s="31">
        <v>105</v>
      </c>
      <c r="H26" s="32">
        <f t="shared" si="3"/>
        <v>105</v>
      </c>
      <c r="I26" s="6">
        <v>105</v>
      </c>
      <c r="J26" s="33">
        <f t="shared" si="4"/>
        <v>100</v>
      </c>
      <c r="K26" s="33">
        <f t="shared" si="5"/>
        <v>100</v>
      </c>
    </row>
    <row r="27" spans="2:11" ht="12.75">
      <c r="B27" s="5" t="s">
        <v>39</v>
      </c>
      <c r="C27" s="31"/>
      <c r="D27" s="34">
        <v>1141</v>
      </c>
      <c r="E27" s="34">
        <v>1455</v>
      </c>
      <c r="F27" s="34">
        <v>1620</v>
      </c>
      <c r="G27" s="34">
        <v>5334</v>
      </c>
      <c r="H27" s="32">
        <f t="shared" si="3"/>
        <v>4216</v>
      </c>
      <c r="I27" s="54">
        <v>4216</v>
      </c>
      <c r="J27" s="33">
        <f t="shared" si="4"/>
        <v>79.04011998500188</v>
      </c>
      <c r="K27" s="33">
        <f t="shared" si="5"/>
        <v>79.04011998500188</v>
      </c>
    </row>
    <row r="28" spans="2:11" ht="12.75">
      <c r="B28" s="5" t="s">
        <v>40</v>
      </c>
      <c r="C28" s="31"/>
      <c r="D28" s="31">
        <v>548</v>
      </c>
      <c r="E28" s="31">
        <v>501</v>
      </c>
      <c r="F28" s="31">
        <v>455</v>
      </c>
      <c r="G28" s="34">
        <v>1047</v>
      </c>
      <c r="H28" s="32">
        <f t="shared" si="3"/>
        <v>1504</v>
      </c>
      <c r="I28" s="54">
        <v>1487</v>
      </c>
      <c r="J28" s="33">
        <f t="shared" si="4"/>
        <v>143.64851957975168</v>
      </c>
      <c r="K28" s="33">
        <f t="shared" si="5"/>
        <v>142.0248328557784</v>
      </c>
    </row>
    <row r="29" spans="2:11" ht="12.75">
      <c r="B29" s="5" t="s">
        <v>41</v>
      </c>
      <c r="C29" s="31"/>
      <c r="D29" s="31">
        <v>102</v>
      </c>
      <c r="E29" s="31">
        <v>218</v>
      </c>
      <c r="F29" s="31">
        <v>92</v>
      </c>
      <c r="G29" s="31">
        <v>965</v>
      </c>
      <c r="H29" s="32">
        <f t="shared" si="3"/>
        <v>412</v>
      </c>
      <c r="I29" s="6">
        <v>412</v>
      </c>
      <c r="J29" s="33">
        <f t="shared" si="4"/>
        <v>42.69430051813472</v>
      </c>
      <c r="K29" s="33">
        <f t="shared" si="5"/>
        <v>42.69430051813472</v>
      </c>
    </row>
    <row r="30" spans="2:11" ht="12.75">
      <c r="B30" s="5" t="s">
        <v>42</v>
      </c>
      <c r="C30" s="31"/>
      <c r="D30" s="34">
        <v>2780</v>
      </c>
      <c r="E30" s="34">
        <v>2715</v>
      </c>
      <c r="F30" s="34">
        <v>3101</v>
      </c>
      <c r="G30" s="34">
        <v>8812</v>
      </c>
      <c r="H30" s="32">
        <f t="shared" si="3"/>
        <v>8596</v>
      </c>
      <c r="I30" s="54">
        <v>8596</v>
      </c>
      <c r="J30" s="33">
        <f t="shared" si="4"/>
        <v>97.54879709487064</v>
      </c>
      <c r="K30" s="33">
        <f t="shared" si="5"/>
        <v>97.54879709487064</v>
      </c>
    </row>
    <row r="31" spans="2:11" ht="12.75">
      <c r="B31" s="5" t="s">
        <v>43</v>
      </c>
      <c r="C31" s="31"/>
      <c r="D31" s="34">
        <v>1203</v>
      </c>
      <c r="E31" s="34">
        <v>1324</v>
      </c>
      <c r="F31" s="31">
        <v>831</v>
      </c>
      <c r="G31" s="34">
        <v>3205</v>
      </c>
      <c r="H31" s="32">
        <f t="shared" si="3"/>
        <v>3358</v>
      </c>
      <c r="I31" s="54">
        <v>3147</v>
      </c>
      <c r="J31" s="33">
        <f t="shared" si="4"/>
        <v>104.77379095163806</v>
      </c>
      <c r="K31" s="33">
        <f t="shared" si="5"/>
        <v>98.19032761310453</v>
      </c>
    </row>
    <row r="32" spans="2:11" ht="12.75">
      <c r="B32" s="5" t="s">
        <v>44</v>
      </c>
      <c r="C32" s="31"/>
      <c r="D32" s="31">
        <v>426</v>
      </c>
      <c r="E32" s="31">
        <v>405</v>
      </c>
      <c r="F32" s="31">
        <v>548</v>
      </c>
      <c r="G32" s="34">
        <v>1421</v>
      </c>
      <c r="H32" s="32">
        <f t="shared" si="3"/>
        <v>1379</v>
      </c>
      <c r="I32" s="54">
        <v>1322</v>
      </c>
      <c r="J32" s="33">
        <f t="shared" si="4"/>
        <v>97.04433497536945</v>
      </c>
      <c r="K32" s="33">
        <f t="shared" si="5"/>
        <v>93.03307529908516</v>
      </c>
    </row>
    <row r="33" spans="2:11" ht="12.75">
      <c r="B33" s="5" t="s">
        <v>45</v>
      </c>
      <c r="C33" s="31"/>
      <c r="D33" s="34">
        <v>1224</v>
      </c>
      <c r="E33" s="34">
        <v>1560</v>
      </c>
      <c r="F33" s="34">
        <v>1105</v>
      </c>
      <c r="G33" s="34">
        <v>3404</v>
      </c>
      <c r="H33" s="32">
        <f t="shared" si="3"/>
        <v>3889</v>
      </c>
      <c r="I33" s="54">
        <v>3633</v>
      </c>
      <c r="J33" s="33">
        <f t="shared" si="4"/>
        <v>114.24794359576968</v>
      </c>
      <c r="K33" s="33">
        <f t="shared" si="5"/>
        <v>106.7273795534665</v>
      </c>
    </row>
    <row r="34" spans="2:11" ht="12.75">
      <c r="B34" s="5" t="s">
        <v>46</v>
      </c>
      <c r="C34" s="31"/>
      <c r="D34" s="31">
        <v>735</v>
      </c>
      <c r="E34" s="31">
        <v>630</v>
      </c>
      <c r="F34" s="31">
        <v>839</v>
      </c>
      <c r="G34" s="34">
        <v>1805</v>
      </c>
      <c r="H34" s="32">
        <f t="shared" si="3"/>
        <v>2204</v>
      </c>
      <c r="I34" s="54">
        <v>1655</v>
      </c>
      <c r="J34" s="33">
        <f t="shared" si="4"/>
        <v>122.10526315789474</v>
      </c>
      <c r="K34" s="33">
        <f t="shared" si="5"/>
        <v>91.68975069252078</v>
      </c>
    </row>
    <row r="35" spans="2:11" ht="12.75">
      <c r="B35" s="5" t="s">
        <v>47</v>
      </c>
      <c r="C35" s="31"/>
      <c r="D35" s="34">
        <v>1720</v>
      </c>
      <c r="E35" s="34">
        <v>1314</v>
      </c>
      <c r="F35" s="34">
        <v>1681</v>
      </c>
      <c r="G35" s="34">
        <v>4588</v>
      </c>
      <c r="H35" s="32">
        <f t="shared" si="3"/>
        <v>4715</v>
      </c>
      <c r="I35" s="54">
        <v>4603</v>
      </c>
      <c r="J35" s="33">
        <f t="shared" si="4"/>
        <v>102.76809067131647</v>
      </c>
      <c r="K35" s="33">
        <f t="shared" si="5"/>
        <v>100.32693984306887</v>
      </c>
    </row>
    <row r="36" spans="2:11" ht="12.75">
      <c r="B36" s="5" t="s">
        <v>48</v>
      </c>
      <c r="C36" s="31"/>
      <c r="D36" s="34">
        <v>1029</v>
      </c>
      <c r="E36" s="31">
        <v>778</v>
      </c>
      <c r="F36" s="31">
        <v>517</v>
      </c>
      <c r="G36" s="34">
        <v>1748</v>
      </c>
      <c r="H36" s="32">
        <f t="shared" si="3"/>
        <v>2324</v>
      </c>
      <c r="I36" s="54">
        <v>2324</v>
      </c>
      <c r="J36" s="33">
        <f t="shared" si="4"/>
        <v>132.95194508009152</v>
      </c>
      <c r="K36" s="33">
        <f t="shared" si="5"/>
        <v>132.95194508009152</v>
      </c>
    </row>
    <row r="37" spans="2:11" ht="12.75">
      <c r="B37" s="5" t="s">
        <v>49</v>
      </c>
      <c r="C37" s="31"/>
      <c r="D37" s="31">
        <v>309</v>
      </c>
      <c r="E37" s="31">
        <v>289</v>
      </c>
      <c r="F37" s="31">
        <v>321</v>
      </c>
      <c r="G37" s="31">
        <v>686</v>
      </c>
      <c r="H37" s="32">
        <f t="shared" si="3"/>
        <v>919</v>
      </c>
      <c r="I37" s="6">
        <v>919</v>
      </c>
      <c r="J37" s="33">
        <f t="shared" si="4"/>
        <v>133.96501457725947</v>
      </c>
      <c r="K37" s="33">
        <f t="shared" si="5"/>
        <v>133.96501457725947</v>
      </c>
    </row>
    <row r="38" spans="2:11" ht="12.75">
      <c r="B38" s="5" t="s">
        <v>50</v>
      </c>
      <c r="C38" s="31"/>
      <c r="D38" s="31">
        <v>26</v>
      </c>
      <c r="E38" s="31">
        <v>136</v>
      </c>
      <c r="F38" s="31">
        <v>0</v>
      </c>
      <c r="G38" s="34">
        <v>3604</v>
      </c>
      <c r="H38" s="32">
        <f t="shared" si="3"/>
        <v>162</v>
      </c>
      <c r="I38" s="6">
        <v>162</v>
      </c>
      <c r="J38" s="33">
        <f t="shared" si="4"/>
        <v>4.4950055493895675</v>
      </c>
      <c r="K38" s="33">
        <f t="shared" si="5"/>
        <v>4.4950055493895675</v>
      </c>
    </row>
    <row r="39" spans="2:11" ht="12.75">
      <c r="B39" s="5" t="s">
        <v>51</v>
      </c>
      <c r="C39" s="31"/>
      <c r="D39" s="31">
        <v>821</v>
      </c>
      <c r="E39" s="31">
        <v>718</v>
      </c>
      <c r="F39" s="31">
        <v>811</v>
      </c>
      <c r="G39" s="34">
        <v>2962</v>
      </c>
      <c r="H39" s="32">
        <f t="shared" si="3"/>
        <v>2350</v>
      </c>
      <c r="I39" s="54">
        <v>2289</v>
      </c>
      <c r="J39" s="33">
        <f t="shared" si="4"/>
        <v>79.33828494260635</v>
      </c>
      <c r="K39" s="33">
        <f t="shared" si="5"/>
        <v>77.27886563133018</v>
      </c>
    </row>
    <row r="40" spans="2:11" ht="12.75">
      <c r="B40" s="5" t="s">
        <v>52</v>
      </c>
      <c r="C40" s="31"/>
      <c r="D40" s="34">
        <v>1718</v>
      </c>
      <c r="E40" s="34">
        <v>1229</v>
      </c>
      <c r="F40" s="34">
        <v>1521</v>
      </c>
      <c r="G40" s="34">
        <v>5142</v>
      </c>
      <c r="H40" s="32">
        <f t="shared" si="3"/>
        <v>4468</v>
      </c>
      <c r="I40" s="54">
        <v>4463</v>
      </c>
      <c r="J40" s="33">
        <f t="shared" si="4"/>
        <v>86.8922598210813</v>
      </c>
      <c r="K40" s="33">
        <f t="shared" si="5"/>
        <v>86.7950213924543</v>
      </c>
    </row>
    <row r="41" spans="2:11" ht="12.75">
      <c r="B41" s="5" t="s">
        <v>53</v>
      </c>
      <c r="C41" s="31"/>
      <c r="D41" s="31">
        <v>0</v>
      </c>
      <c r="E41" s="31">
        <v>327</v>
      </c>
      <c r="F41" s="31">
        <v>129</v>
      </c>
      <c r="G41" s="31">
        <v>456</v>
      </c>
      <c r="H41" s="32">
        <f t="shared" si="3"/>
        <v>456</v>
      </c>
      <c r="I41" s="6">
        <v>340</v>
      </c>
      <c r="J41" s="33">
        <f t="shared" si="4"/>
        <v>100</v>
      </c>
      <c r="K41" s="33">
        <f t="shared" si="5"/>
        <v>74.56140350877193</v>
      </c>
    </row>
    <row r="42" spans="2:11" ht="12.75">
      <c r="B42" s="5" t="s">
        <v>54</v>
      </c>
      <c r="C42" s="31"/>
      <c r="D42" s="31">
        <v>270</v>
      </c>
      <c r="E42" s="31">
        <v>401</v>
      </c>
      <c r="F42" s="31">
        <v>390</v>
      </c>
      <c r="G42" s="34">
        <v>1070</v>
      </c>
      <c r="H42" s="32">
        <f t="shared" si="3"/>
        <v>1061</v>
      </c>
      <c r="I42" s="6">
        <v>956</v>
      </c>
      <c r="J42" s="33">
        <f t="shared" si="4"/>
        <v>99.1588785046729</v>
      </c>
      <c r="K42" s="33">
        <f t="shared" si="5"/>
        <v>89.34579439252336</v>
      </c>
    </row>
    <row r="43" spans="2:11" ht="12.75">
      <c r="B43" s="5" t="s">
        <v>55</v>
      </c>
      <c r="C43" s="31"/>
      <c r="D43" s="31">
        <v>372</v>
      </c>
      <c r="E43" s="31">
        <v>550</v>
      </c>
      <c r="F43" s="31">
        <v>376</v>
      </c>
      <c r="G43" s="34">
        <v>1225</v>
      </c>
      <c r="H43" s="32">
        <f t="shared" si="3"/>
        <v>1298</v>
      </c>
      <c r="I43" s="6">
        <v>933</v>
      </c>
      <c r="J43" s="33">
        <f t="shared" si="4"/>
        <v>105.95918367346938</v>
      </c>
      <c r="K43" s="33">
        <f t="shared" si="5"/>
        <v>76.16326530612245</v>
      </c>
    </row>
    <row r="44" spans="2:11" ht="12.75">
      <c r="B44" s="5" t="s">
        <v>56</v>
      </c>
      <c r="C44" s="31"/>
      <c r="D44" s="34">
        <v>1299</v>
      </c>
      <c r="E44" s="34">
        <v>1074</v>
      </c>
      <c r="F44" s="34">
        <v>1178</v>
      </c>
      <c r="G44" s="34">
        <v>3271</v>
      </c>
      <c r="H44" s="32">
        <f t="shared" si="3"/>
        <v>3551</v>
      </c>
      <c r="I44" s="54">
        <v>3530</v>
      </c>
      <c r="J44" s="33">
        <f t="shared" si="4"/>
        <v>108.56007337205747</v>
      </c>
      <c r="K44" s="33">
        <f t="shared" si="5"/>
        <v>107.91806786915316</v>
      </c>
    </row>
    <row r="45" spans="2:11" ht="12.75">
      <c r="B45" s="5" t="s">
        <v>57</v>
      </c>
      <c r="C45" s="31"/>
      <c r="D45" s="31">
        <v>497</v>
      </c>
      <c r="E45" s="31">
        <v>372</v>
      </c>
      <c r="F45" s="31">
        <v>511</v>
      </c>
      <c r="G45" s="34">
        <v>1384</v>
      </c>
      <c r="H45" s="32">
        <f t="shared" si="3"/>
        <v>1380</v>
      </c>
      <c r="I45" s="54">
        <v>1375</v>
      </c>
      <c r="J45" s="33">
        <f t="shared" si="4"/>
        <v>99.71098265895954</v>
      </c>
      <c r="K45" s="33">
        <f t="shared" si="5"/>
        <v>99.34971098265896</v>
      </c>
    </row>
    <row r="46" spans="2:11" ht="12.75">
      <c r="B46" s="5" t="s">
        <v>58</v>
      </c>
      <c r="C46" s="31"/>
      <c r="D46" s="31">
        <v>234</v>
      </c>
      <c r="E46" s="31">
        <v>900</v>
      </c>
      <c r="F46" s="34">
        <v>1670</v>
      </c>
      <c r="G46" s="34">
        <v>2790</v>
      </c>
      <c r="H46" s="32">
        <f t="shared" si="3"/>
        <v>2804</v>
      </c>
      <c r="I46" s="54">
        <v>2802</v>
      </c>
      <c r="J46" s="33">
        <f t="shared" si="4"/>
        <v>100.50179211469533</v>
      </c>
      <c r="K46" s="33">
        <f t="shared" si="5"/>
        <v>100.43010752688173</v>
      </c>
    </row>
    <row r="47" spans="2:11" ht="12.75">
      <c r="B47" s="5" t="s">
        <v>59</v>
      </c>
      <c r="C47" s="31"/>
      <c r="D47" s="31">
        <v>622</v>
      </c>
      <c r="E47" s="31">
        <v>754</v>
      </c>
      <c r="F47" s="31">
        <v>526</v>
      </c>
      <c r="G47" s="34">
        <v>1669</v>
      </c>
      <c r="H47" s="32">
        <f t="shared" si="3"/>
        <v>1902</v>
      </c>
      <c r="I47" s="54">
        <v>1805</v>
      </c>
      <c r="J47" s="33">
        <f t="shared" si="4"/>
        <v>113.96045536249251</v>
      </c>
      <c r="K47" s="33">
        <f t="shared" si="5"/>
        <v>108.14859197124026</v>
      </c>
    </row>
    <row r="48" spans="2:11" ht="12.75">
      <c r="B48" s="5" t="s">
        <v>60</v>
      </c>
      <c r="C48" s="31"/>
      <c r="D48" s="31">
        <v>115</v>
      </c>
      <c r="E48" s="31">
        <v>145</v>
      </c>
      <c r="F48" s="31">
        <v>133</v>
      </c>
      <c r="G48" s="31">
        <v>300</v>
      </c>
      <c r="H48" s="32">
        <f t="shared" si="3"/>
        <v>393</v>
      </c>
      <c r="I48" s="6">
        <v>393</v>
      </c>
      <c r="J48" s="33">
        <f t="shared" si="4"/>
        <v>131</v>
      </c>
      <c r="K48" s="33">
        <f t="shared" si="5"/>
        <v>131</v>
      </c>
    </row>
    <row r="49" spans="2:11" ht="12.75">
      <c r="B49" s="5" t="s">
        <v>61</v>
      </c>
      <c r="C49" s="31"/>
      <c r="D49" s="31">
        <v>651</v>
      </c>
      <c r="E49" s="31">
        <v>526</v>
      </c>
      <c r="F49" s="31">
        <v>515</v>
      </c>
      <c r="G49" s="34">
        <v>1531</v>
      </c>
      <c r="H49" s="32">
        <f t="shared" si="3"/>
        <v>1692</v>
      </c>
      <c r="I49" s="54">
        <v>1691</v>
      </c>
      <c r="J49" s="33">
        <f t="shared" si="4"/>
        <v>110.51600261267146</v>
      </c>
      <c r="K49" s="33">
        <f t="shared" si="5"/>
        <v>110.45068582625734</v>
      </c>
    </row>
    <row r="50" spans="2:11" ht="12.75">
      <c r="B50" s="5" t="s">
        <v>62</v>
      </c>
      <c r="C50" s="31"/>
      <c r="D50" s="31">
        <v>67</v>
      </c>
      <c r="E50" s="31">
        <v>69</v>
      </c>
      <c r="F50" s="31">
        <v>117</v>
      </c>
      <c r="G50" s="31">
        <v>201</v>
      </c>
      <c r="H50" s="32">
        <f t="shared" si="3"/>
        <v>253</v>
      </c>
      <c r="I50" s="6">
        <v>253</v>
      </c>
      <c r="J50" s="33">
        <f t="shared" si="4"/>
        <v>125.87064676616916</v>
      </c>
      <c r="K50" s="33">
        <f t="shared" si="5"/>
        <v>125.87064676616916</v>
      </c>
    </row>
    <row r="51" spans="2:11" s="10" customFormat="1" ht="12.75">
      <c r="B51" s="5" t="s">
        <v>63</v>
      </c>
      <c r="C51" s="42"/>
      <c r="D51" s="31">
        <v>446</v>
      </c>
      <c r="E51" s="31">
        <v>357</v>
      </c>
      <c r="F51" s="31">
        <v>372</v>
      </c>
      <c r="G51" s="34">
        <v>1026</v>
      </c>
      <c r="H51" s="32">
        <f t="shared" si="3"/>
        <v>1175</v>
      </c>
      <c r="I51" s="54">
        <v>1175</v>
      </c>
      <c r="J51" s="33">
        <f t="shared" si="4"/>
        <v>114.5224171539961</v>
      </c>
      <c r="K51" s="33">
        <f t="shared" si="5"/>
        <v>114.5224171539961</v>
      </c>
    </row>
    <row r="52" spans="2:11" s="10" customFormat="1" ht="12.75">
      <c r="B52" s="12"/>
      <c r="C52" s="42"/>
      <c r="D52" s="43"/>
      <c r="E52" s="43"/>
      <c r="F52" s="43"/>
      <c r="G52" s="44"/>
      <c r="H52" s="45"/>
      <c r="I52" s="46"/>
      <c r="J52" s="47"/>
      <c r="K52" s="47"/>
    </row>
    <row r="53" spans="2:11" s="10" customFormat="1" ht="12.75">
      <c r="B53" s="20" t="s">
        <v>19</v>
      </c>
      <c r="C53" s="42"/>
      <c r="D53" s="48">
        <f aca="true" t="shared" si="6" ref="D53:I53">SUM(D55:D66)</f>
        <v>431</v>
      </c>
      <c r="E53" s="48">
        <f t="shared" si="6"/>
        <v>141</v>
      </c>
      <c r="F53" s="48">
        <f t="shared" si="6"/>
        <v>122</v>
      </c>
      <c r="G53" s="48">
        <f t="shared" si="6"/>
        <v>0</v>
      </c>
      <c r="H53" s="48">
        <f t="shared" si="6"/>
        <v>694</v>
      </c>
      <c r="I53" s="48">
        <f t="shared" si="6"/>
        <v>693</v>
      </c>
      <c r="J53" s="37">
        <f>IF(G53="",0,H53*100/G53)</f>
        <v>0</v>
      </c>
      <c r="K53" s="37">
        <f>IF(G53="",0,I53*100/G53)</f>
        <v>0</v>
      </c>
    </row>
    <row r="54" spans="2:11" s="10" customFormat="1" ht="4.5" customHeight="1">
      <c r="B54" s="21"/>
      <c r="C54" s="42"/>
      <c r="D54" s="43"/>
      <c r="E54" s="43"/>
      <c r="F54" s="43"/>
      <c r="G54" s="44"/>
      <c r="H54" s="45"/>
      <c r="I54" s="46"/>
      <c r="J54" s="47"/>
      <c r="K54" s="47"/>
    </row>
    <row r="55" spans="2:11" s="10" customFormat="1" ht="12.75">
      <c r="B55" s="22" t="s">
        <v>20</v>
      </c>
      <c r="C55" s="42"/>
      <c r="D55" s="31">
        <v>0</v>
      </c>
      <c r="E55" s="31">
        <v>0</v>
      </c>
      <c r="F55" s="31">
        <v>0</v>
      </c>
      <c r="G55" s="31"/>
      <c r="H55" s="32">
        <f aca="true" t="shared" si="7" ref="H55:H66">SUM(D55:F55)</f>
        <v>0</v>
      </c>
      <c r="I55" s="6">
        <v>0</v>
      </c>
      <c r="J55" s="37">
        <f aca="true" t="shared" si="8" ref="J55:J66">IF(G55="",0,H55*100/G55)</f>
        <v>0</v>
      </c>
      <c r="K55" s="37">
        <f aca="true" t="shared" si="9" ref="K55:K66">IF(G55="",0,I55*100/G55)</f>
        <v>0</v>
      </c>
    </row>
    <row r="56" spans="2:11" s="10" customFormat="1" ht="12.75">
      <c r="B56" s="22" t="s">
        <v>21</v>
      </c>
      <c r="C56" s="42"/>
      <c r="D56" s="31">
        <v>0</v>
      </c>
      <c r="E56" s="31">
        <v>0</v>
      </c>
      <c r="F56" s="31">
        <v>0</v>
      </c>
      <c r="G56" s="31"/>
      <c r="H56" s="32">
        <f t="shared" si="7"/>
        <v>0</v>
      </c>
      <c r="I56" s="6">
        <v>0</v>
      </c>
      <c r="J56" s="37">
        <f t="shared" si="8"/>
        <v>0</v>
      </c>
      <c r="K56" s="37">
        <f t="shared" si="9"/>
        <v>0</v>
      </c>
    </row>
    <row r="57" spans="2:11" s="10" customFormat="1" ht="12.75">
      <c r="B57" s="22" t="s">
        <v>22</v>
      </c>
      <c r="C57" s="42"/>
      <c r="D57" s="31">
        <v>17</v>
      </c>
      <c r="E57" s="31">
        <v>15</v>
      </c>
      <c r="F57" s="31">
        <v>9</v>
      </c>
      <c r="G57" s="31"/>
      <c r="H57" s="32">
        <f t="shared" si="7"/>
        <v>41</v>
      </c>
      <c r="I57" s="6">
        <v>41</v>
      </c>
      <c r="J57" s="37">
        <f t="shared" si="8"/>
        <v>0</v>
      </c>
      <c r="K57" s="37">
        <f t="shared" si="9"/>
        <v>0</v>
      </c>
    </row>
    <row r="58" spans="2:11" s="10" customFormat="1" ht="12.75">
      <c r="B58" s="22" t="s">
        <v>23</v>
      </c>
      <c r="C58" s="42"/>
      <c r="D58" s="31">
        <v>0</v>
      </c>
      <c r="E58" s="31">
        <v>0</v>
      </c>
      <c r="F58" s="31">
        <v>0</v>
      </c>
      <c r="G58" s="31"/>
      <c r="H58" s="32">
        <f t="shared" si="7"/>
        <v>0</v>
      </c>
      <c r="I58" s="6">
        <v>0</v>
      </c>
      <c r="J58" s="37">
        <f t="shared" si="8"/>
        <v>0</v>
      </c>
      <c r="K58" s="37">
        <f t="shared" si="9"/>
        <v>0</v>
      </c>
    </row>
    <row r="59" spans="2:11" s="10" customFormat="1" ht="12.75">
      <c r="B59" s="22" t="s">
        <v>24</v>
      </c>
      <c r="C59" s="42"/>
      <c r="D59" s="31">
        <v>94</v>
      </c>
      <c r="E59" s="31">
        <v>79</v>
      </c>
      <c r="F59" s="31">
        <v>100</v>
      </c>
      <c r="G59" s="31"/>
      <c r="H59" s="32">
        <f t="shared" si="7"/>
        <v>273</v>
      </c>
      <c r="I59" s="6">
        <v>273</v>
      </c>
      <c r="J59" s="37">
        <f t="shared" si="8"/>
        <v>0</v>
      </c>
      <c r="K59" s="37">
        <f t="shared" si="9"/>
        <v>0</v>
      </c>
    </row>
    <row r="60" spans="2:11" s="10" customFormat="1" ht="12.75">
      <c r="B60" s="22" t="s">
        <v>25</v>
      </c>
      <c r="C60" s="42"/>
      <c r="D60" s="31">
        <v>0</v>
      </c>
      <c r="E60" s="31">
        <v>0</v>
      </c>
      <c r="F60" s="31">
        <v>0</v>
      </c>
      <c r="G60" s="31"/>
      <c r="H60" s="32">
        <f t="shared" si="7"/>
        <v>0</v>
      </c>
      <c r="I60" s="6">
        <v>0</v>
      </c>
      <c r="J60" s="37">
        <f t="shared" si="8"/>
        <v>0</v>
      </c>
      <c r="K60" s="37">
        <f t="shared" si="9"/>
        <v>0</v>
      </c>
    </row>
    <row r="61" spans="2:11" s="10" customFormat="1" ht="12.75">
      <c r="B61" s="22" t="s">
        <v>26</v>
      </c>
      <c r="C61" s="42"/>
      <c r="D61" s="31">
        <v>0</v>
      </c>
      <c r="E61" s="31">
        <v>0</v>
      </c>
      <c r="F61" s="31">
        <v>0</v>
      </c>
      <c r="G61" s="31"/>
      <c r="H61" s="32">
        <f t="shared" si="7"/>
        <v>0</v>
      </c>
      <c r="I61" s="6">
        <v>0</v>
      </c>
      <c r="J61" s="37">
        <f t="shared" si="8"/>
        <v>0</v>
      </c>
      <c r="K61" s="37">
        <f t="shared" si="9"/>
        <v>0</v>
      </c>
    </row>
    <row r="62" spans="2:11" s="10" customFormat="1" ht="12.75">
      <c r="B62" s="30" t="s">
        <v>69</v>
      </c>
      <c r="C62" s="42"/>
      <c r="D62" s="31">
        <v>0</v>
      </c>
      <c r="E62" s="31">
        <v>0</v>
      </c>
      <c r="F62" s="31">
        <v>0</v>
      </c>
      <c r="G62" s="31"/>
      <c r="H62" s="32">
        <f t="shared" si="7"/>
        <v>0</v>
      </c>
      <c r="I62" s="6">
        <v>0</v>
      </c>
      <c r="J62" s="37"/>
      <c r="K62" s="37"/>
    </row>
    <row r="63" spans="2:11" s="10" customFormat="1" ht="12.75">
      <c r="B63" s="27" t="s">
        <v>70</v>
      </c>
      <c r="C63" s="42"/>
      <c r="D63" s="31">
        <v>319</v>
      </c>
      <c r="E63" s="31">
        <v>42</v>
      </c>
      <c r="F63" s="31">
        <v>0</v>
      </c>
      <c r="G63" s="31"/>
      <c r="H63" s="32">
        <f t="shared" si="7"/>
        <v>361</v>
      </c>
      <c r="I63" s="6">
        <v>360</v>
      </c>
      <c r="J63" s="37"/>
      <c r="K63" s="37"/>
    </row>
    <row r="64" spans="2:11" s="10" customFormat="1" ht="12.75">
      <c r="B64" s="23" t="s">
        <v>27</v>
      </c>
      <c r="C64" s="42"/>
      <c r="D64" s="31">
        <v>1</v>
      </c>
      <c r="E64" s="31">
        <v>5</v>
      </c>
      <c r="F64" s="31">
        <v>13</v>
      </c>
      <c r="G64" s="31"/>
      <c r="H64" s="32">
        <f t="shared" si="7"/>
        <v>19</v>
      </c>
      <c r="I64" s="6">
        <v>19</v>
      </c>
      <c r="J64" s="37">
        <f t="shared" si="8"/>
        <v>0</v>
      </c>
      <c r="K64" s="37">
        <f t="shared" si="9"/>
        <v>0</v>
      </c>
    </row>
    <row r="65" spans="2:11" s="10" customFormat="1" ht="12.75">
      <c r="B65" s="22" t="s">
        <v>28</v>
      </c>
      <c r="C65" s="42"/>
      <c r="D65" s="34"/>
      <c r="E65" s="34"/>
      <c r="F65" s="34"/>
      <c r="G65" s="44"/>
      <c r="H65" s="32">
        <f t="shared" si="7"/>
        <v>0</v>
      </c>
      <c r="I65" s="6">
        <v>0</v>
      </c>
      <c r="J65" s="37">
        <f t="shared" si="8"/>
        <v>0</v>
      </c>
      <c r="K65" s="37">
        <f t="shared" si="9"/>
        <v>0</v>
      </c>
    </row>
    <row r="66" spans="2:11" s="10" customFormat="1" ht="12.75">
      <c r="B66" s="24" t="s">
        <v>29</v>
      </c>
      <c r="C66" s="49"/>
      <c r="D66" s="50"/>
      <c r="E66" s="50"/>
      <c r="F66" s="50"/>
      <c r="G66" s="51"/>
      <c r="H66" s="52">
        <f t="shared" si="7"/>
        <v>0</v>
      </c>
      <c r="I66" s="55">
        <v>0</v>
      </c>
      <c r="J66" s="53">
        <f t="shared" si="8"/>
        <v>0</v>
      </c>
      <c r="K66" s="53">
        <f t="shared" si="9"/>
        <v>0</v>
      </c>
    </row>
    <row r="67" spans="2:11" s="10" customFormat="1" ht="12.75">
      <c r="B67" s="12"/>
      <c r="D67" s="13"/>
      <c r="E67" s="13"/>
      <c r="F67" s="13"/>
      <c r="G67" s="14"/>
      <c r="H67" s="15"/>
      <c r="I67" s="11"/>
      <c r="J67" s="16"/>
      <c r="K67" s="16"/>
    </row>
    <row r="68" spans="2:10" ht="12.75">
      <c r="B68" s="4" t="s">
        <v>18</v>
      </c>
      <c r="I68" s="17"/>
      <c r="J68" s="9"/>
    </row>
    <row r="69" spans="9:10" ht="12.75">
      <c r="I69" s="17"/>
      <c r="J69" s="9"/>
    </row>
    <row r="70" ht="12.75">
      <c r="J70" s="9" t="s">
        <v>15</v>
      </c>
    </row>
    <row r="71" ht="12.75">
      <c r="I71" s="4" t="s">
        <v>15</v>
      </c>
    </row>
    <row r="72" ht="12.75">
      <c r="I72" s="4" t="s">
        <v>15</v>
      </c>
    </row>
    <row r="73" ht="12.75">
      <c r="I73" s="4" t="s">
        <v>15</v>
      </c>
    </row>
    <row r="74" ht="12.75">
      <c r="I74" s="4" t="s">
        <v>15</v>
      </c>
    </row>
    <row r="75" ht="12.75">
      <c r="I75" s="4" t="s">
        <v>15</v>
      </c>
    </row>
    <row r="76" ht="12.75">
      <c r="I76" s="4" t="s">
        <v>15</v>
      </c>
    </row>
    <row r="77" ht="12.75">
      <c r="I77" s="4" t="s">
        <v>15</v>
      </c>
    </row>
    <row r="78" ht="12.75">
      <c r="I78" s="4" t="s">
        <v>15</v>
      </c>
    </row>
    <row r="79" ht="12.75">
      <c r="I79" s="4" t="s">
        <v>15</v>
      </c>
    </row>
    <row r="80" ht="12.75">
      <c r="I80" s="4" t="s">
        <v>15</v>
      </c>
    </row>
    <row r="81" ht="12.75">
      <c r="I81" s="4" t="s">
        <v>15</v>
      </c>
    </row>
    <row r="82" ht="12.75">
      <c r="I82" s="4" t="s">
        <v>15</v>
      </c>
    </row>
    <row r="83" ht="12.75">
      <c r="I83" s="4" t="s">
        <v>15</v>
      </c>
    </row>
    <row r="84" ht="12.75">
      <c r="I84" s="4" t="s">
        <v>15</v>
      </c>
    </row>
    <row r="85" ht="12.75">
      <c r="I85" s="4" t="s">
        <v>15</v>
      </c>
    </row>
    <row r="86" ht="12.75">
      <c r="I86" s="4" t="s">
        <v>15</v>
      </c>
    </row>
    <row r="87" ht="12.75">
      <c r="I87" s="4" t="s">
        <v>15</v>
      </c>
    </row>
    <row r="88" ht="12.75">
      <c r="I88" s="4" t="s">
        <v>15</v>
      </c>
    </row>
    <row r="89" ht="12.75">
      <c r="I89" s="4" t="s">
        <v>15</v>
      </c>
    </row>
    <row r="90" ht="12.75">
      <c r="I90" s="4" t="s">
        <v>15</v>
      </c>
    </row>
    <row r="91" ht="12.75">
      <c r="I91" s="4" t="s">
        <v>15</v>
      </c>
    </row>
    <row r="92" ht="12.75">
      <c r="I92" s="4" t="s">
        <v>15</v>
      </c>
    </row>
    <row r="93" ht="12.75">
      <c r="I93" s="4" t="s">
        <v>15</v>
      </c>
    </row>
    <row r="94" ht="12.75">
      <c r="I94" s="4" t="s">
        <v>15</v>
      </c>
    </row>
    <row r="95" ht="12.75">
      <c r="I95" s="4" t="s">
        <v>15</v>
      </c>
    </row>
    <row r="96" ht="12.75">
      <c r="I96" s="4" t="s">
        <v>15</v>
      </c>
    </row>
    <row r="97" ht="12.75">
      <c r="I97" s="4" t="s">
        <v>15</v>
      </c>
    </row>
    <row r="98" ht="12.75">
      <c r="I98" s="4" t="s">
        <v>15</v>
      </c>
    </row>
    <row r="99" ht="12.75">
      <c r="I99" s="4" t="s">
        <v>15</v>
      </c>
    </row>
    <row r="100" ht="12.75">
      <c r="I100" s="4" t="s">
        <v>15</v>
      </c>
    </row>
    <row r="101" ht="12.75">
      <c r="I101" s="4" t="s">
        <v>15</v>
      </c>
    </row>
    <row r="102" ht="12.75">
      <c r="I102" s="4" t="s">
        <v>15</v>
      </c>
    </row>
    <row r="103" ht="12.75">
      <c r="I103" s="4" t="s">
        <v>15</v>
      </c>
    </row>
    <row r="104" ht="12.75">
      <c r="I104" s="4" t="s">
        <v>15</v>
      </c>
    </row>
    <row r="105" ht="12.75">
      <c r="I105" s="4" t="s">
        <v>15</v>
      </c>
    </row>
    <row r="106" ht="12.75">
      <c r="I106" s="4" t="s">
        <v>15</v>
      </c>
    </row>
    <row r="107" ht="12.75">
      <c r="I107" s="4" t="s">
        <v>15</v>
      </c>
    </row>
    <row r="108" ht="12.75">
      <c r="I108" s="4" t="s">
        <v>15</v>
      </c>
    </row>
    <row r="109" ht="12.75">
      <c r="I109" s="4" t="s">
        <v>15</v>
      </c>
    </row>
    <row r="123" ht="12.75">
      <c r="J123" s="9" t="s">
        <v>15</v>
      </c>
    </row>
    <row r="124" ht="12.75">
      <c r="J124" s="9" t="s">
        <v>15</v>
      </c>
    </row>
    <row r="125" ht="12.75">
      <c r="J125" s="9" t="s">
        <v>15</v>
      </c>
    </row>
    <row r="126" ht="12.75">
      <c r="J126" s="9" t="s">
        <v>15</v>
      </c>
    </row>
    <row r="127" ht="12.75">
      <c r="J127" s="9" t="s">
        <v>15</v>
      </c>
    </row>
    <row r="128" ht="12.75">
      <c r="J128" s="9" t="s">
        <v>15</v>
      </c>
    </row>
    <row r="129" ht="12.75">
      <c r="J129" s="9" t="s">
        <v>15</v>
      </c>
    </row>
    <row r="130" ht="12.75">
      <c r="J130" s="9" t="s">
        <v>15</v>
      </c>
    </row>
    <row r="131" ht="12.75">
      <c r="J131" s="9" t="s">
        <v>15</v>
      </c>
    </row>
    <row r="132" ht="12.75">
      <c r="J132" s="9" t="s">
        <v>15</v>
      </c>
    </row>
    <row r="133" ht="12.75">
      <c r="J133" s="9" t="s">
        <v>15</v>
      </c>
    </row>
    <row r="134" ht="12.75">
      <c r="J134" s="9" t="s">
        <v>15</v>
      </c>
    </row>
    <row r="135" ht="12.75">
      <c r="J135" s="9" t="s">
        <v>15</v>
      </c>
    </row>
    <row r="136" ht="12.75">
      <c r="J136" s="9" t="s">
        <v>15</v>
      </c>
    </row>
    <row r="137" ht="12.75">
      <c r="J137" s="9" t="s">
        <v>15</v>
      </c>
    </row>
    <row r="138" ht="12.75">
      <c r="J138" s="9" t="s">
        <v>15</v>
      </c>
    </row>
    <row r="139" ht="12.75">
      <c r="J139" s="9" t="s">
        <v>15</v>
      </c>
    </row>
    <row r="140" ht="12.75">
      <c r="J140" s="9" t="s">
        <v>15</v>
      </c>
    </row>
    <row r="141" ht="12.75">
      <c r="J141" s="9" t="s">
        <v>15</v>
      </c>
    </row>
    <row r="142" ht="12.75">
      <c r="J142" s="9" t="s">
        <v>15</v>
      </c>
    </row>
    <row r="143" ht="12.75">
      <c r="J143" s="9" t="s">
        <v>15</v>
      </c>
    </row>
    <row r="144" ht="12.75">
      <c r="J144" s="9" t="s">
        <v>15</v>
      </c>
    </row>
    <row r="145" ht="12.75">
      <c r="J145" s="9" t="s">
        <v>15</v>
      </c>
    </row>
    <row r="146" ht="12.75">
      <c r="J146" s="9" t="s">
        <v>15</v>
      </c>
    </row>
    <row r="147" ht="12.75">
      <c r="J147" s="9" t="s">
        <v>15</v>
      </c>
    </row>
    <row r="148" ht="12.75">
      <c r="J148" s="9" t="s">
        <v>15</v>
      </c>
    </row>
    <row r="149" ht="12.75">
      <c r="J149" s="9" t="s">
        <v>15</v>
      </c>
    </row>
    <row r="150" ht="12.75">
      <c r="J150" s="9" t="s">
        <v>15</v>
      </c>
    </row>
    <row r="151" ht="12.75">
      <c r="J151" s="9" t="s">
        <v>15</v>
      </c>
    </row>
    <row r="152" ht="12.75">
      <c r="J152" s="9" t="s">
        <v>15</v>
      </c>
    </row>
    <row r="153" ht="12.75">
      <c r="J153" s="9" t="s">
        <v>15</v>
      </c>
    </row>
    <row r="154" ht="12.75">
      <c r="J154" s="9" t="s">
        <v>15</v>
      </c>
    </row>
    <row r="155" ht="12.75">
      <c r="J155" s="9" t="s">
        <v>15</v>
      </c>
    </row>
    <row r="156" ht="12.75">
      <c r="J156" s="9" t="s">
        <v>15</v>
      </c>
    </row>
    <row r="157" ht="12.75">
      <c r="J157" s="9" t="s">
        <v>15</v>
      </c>
    </row>
    <row r="158" ht="12.75">
      <c r="J158" s="9" t="s">
        <v>15</v>
      </c>
    </row>
    <row r="159" ht="12.75">
      <c r="J159" s="9" t="s">
        <v>15</v>
      </c>
    </row>
    <row r="160" ht="12.75">
      <c r="J160" s="9" t="s">
        <v>15</v>
      </c>
    </row>
    <row r="161" ht="12.75">
      <c r="J161" s="9" t="s">
        <v>15</v>
      </c>
    </row>
    <row r="162" ht="12.75">
      <c r="J162" s="9" t="s">
        <v>15</v>
      </c>
    </row>
    <row r="163" ht="12.75">
      <c r="J163" s="9" t="s">
        <v>15</v>
      </c>
    </row>
    <row r="164" ht="12.75">
      <c r="J164" s="9" t="s">
        <v>15</v>
      </c>
    </row>
    <row r="177" ht="12.75">
      <c r="J177" s="9" t="s">
        <v>15</v>
      </c>
    </row>
    <row r="178" ht="12.75">
      <c r="J178" s="9" t="s">
        <v>15</v>
      </c>
    </row>
    <row r="179" ht="12.75">
      <c r="J179" s="9" t="s">
        <v>15</v>
      </c>
    </row>
    <row r="180" ht="12.75">
      <c r="J180" s="9" t="s">
        <v>15</v>
      </c>
    </row>
    <row r="181" ht="12.75">
      <c r="J181" s="9" t="s">
        <v>15</v>
      </c>
    </row>
    <row r="182" ht="12.75">
      <c r="J182" s="9" t="s">
        <v>15</v>
      </c>
    </row>
    <row r="183" ht="12.75">
      <c r="J183" s="9" t="s">
        <v>15</v>
      </c>
    </row>
    <row r="184" ht="12.75">
      <c r="J184" s="9" t="s">
        <v>15</v>
      </c>
    </row>
    <row r="185" ht="12.75">
      <c r="J185" s="9" t="s">
        <v>15</v>
      </c>
    </row>
    <row r="186" ht="12.75">
      <c r="J186" s="9" t="s">
        <v>15</v>
      </c>
    </row>
    <row r="187" ht="12.75">
      <c r="J187" s="9" t="s">
        <v>15</v>
      </c>
    </row>
    <row r="188" ht="12.75">
      <c r="J188" s="9" t="s">
        <v>15</v>
      </c>
    </row>
    <row r="189" ht="12.75">
      <c r="J189" s="9" t="s">
        <v>15</v>
      </c>
    </row>
    <row r="190" ht="12.75">
      <c r="J190" s="9" t="s">
        <v>15</v>
      </c>
    </row>
    <row r="191" ht="12.75">
      <c r="J191" s="9" t="s">
        <v>15</v>
      </c>
    </row>
    <row r="192" ht="12.75">
      <c r="J192" s="9" t="s">
        <v>15</v>
      </c>
    </row>
    <row r="193" ht="12.75">
      <c r="J193" s="9" t="s">
        <v>15</v>
      </c>
    </row>
    <row r="194" ht="12.75">
      <c r="J194" s="9" t="s">
        <v>15</v>
      </c>
    </row>
    <row r="195" ht="12.75">
      <c r="J195" s="9" t="s">
        <v>15</v>
      </c>
    </row>
    <row r="196" ht="12.75">
      <c r="J196" s="9" t="s">
        <v>15</v>
      </c>
    </row>
    <row r="197" ht="12.75">
      <c r="J197" s="9" t="s">
        <v>15</v>
      </c>
    </row>
    <row r="198" ht="12.75">
      <c r="J198" s="9" t="s">
        <v>15</v>
      </c>
    </row>
    <row r="199" ht="12.75">
      <c r="J199" s="9" t="s">
        <v>15</v>
      </c>
    </row>
    <row r="200" ht="12.75">
      <c r="J200" s="9" t="s">
        <v>15</v>
      </c>
    </row>
    <row r="201" ht="12.75">
      <c r="J201" s="9" t="s">
        <v>15</v>
      </c>
    </row>
    <row r="202" ht="12.75">
      <c r="J202" s="9" t="s">
        <v>15</v>
      </c>
    </row>
    <row r="203" ht="12.75">
      <c r="J203" s="9" t="s">
        <v>15</v>
      </c>
    </row>
    <row r="204" ht="12.75">
      <c r="J204" s="9" t="s">
        <v>15</v>
      </c>
    </row>
    <row r="205" ht="12.75">
      <c r="J205" s="9" t="s">
        <v>15</v>
      </c>
    </row>
    <row r="206" ht="12.75">
      <c r="J206" s="9" t="s">
        <v>15</v>
      </c>
    </row>
    <row r="207" ht="12.75">
      <c r="J207" s="9" t="s">
        <v>15</v>
      </c>
    </row>
    <row r="208" ht="12.75">
      <c r="J208" s="9" t="s">
        <v>15</v>
      </c>
    </row>
    <row r="209" ht="12.75">
      <c r="J209" s="9" t="s">
        <v>15</v>
      </c>
    </row>
    <row r="210" ht="12.75">
      <c r="J210" s="9" t="s">
        <v>15</v>
      </c>
    </row>
    <row r="211" ht="12.75">
      <c r="J211" s="9" t="s">
        <v>15</v>
      </c>
    </row>
    <row r="212" ht="12.75">
      <c r="J212" s="9" t="s">
        <v>15</v>
      </c>
    </row>
    <row r="213" ht="12.75">
      <c r="J213" s="9" t="s">
        <v>15</v>
      </c>
    </row>
    <row r="227" ht="12.75">
      <c r="J227" s="9" t="s">
        <v>15</v>
      </c>
    </row>
    <row r="228" ht="12.75">
      <c r="J228" s="9" t="s">
        <v>15</v>
      </c>
    </row>
    <row r="229" ht="12.75">
      <c r="J229" s="9" t="s">
        <v>15</v>
      </c>
    </row>
    <row r="230" ht="12.75">
      <c r="J230" s="9" t="s">
        <v>15</v>
      </c>
    </row>
    <row r="231" ht="12.75">
      <c r="J231" s="9" t="s">
        <v>15</v>
      </c>
    </row>
    <row r="232" ht="12.75">
      <c r="J232" s="9" t="s">
        <v>15</v>
      </c>
    </row>
    <row r="233" ht="12.75">
      <c r="J233" s="9" t="s">
        <v>15</v>
      </c>
    </row>
    <row r="234" ht="12.75">
      <c r="J234" s="9" t="s">
        <v>15</v>
      </c>
    </row>
    <row r="235" ht="12.75">
      <c r="J235" s="9" t="s">
        <v>15</v>
      </c>
    </row>
    <row r="236" ht="12.75">
      <c r="J236" s="9" t="s">
        <v>15</v>
      </c>
    </row>
    <row r="237" ht="12.75">
      <c r="J237" s="9" t="s">
        <v>15</v>
      </c>
    </row>
    <row r="238" ht="12.75">
      <c r="J238" s="9" t="s">
        <v>15</v>
      </c>
    </row>
    <row r="239" ht="12.75">
      <c r="J239" s="9" t="s">
        <v>15</v>
      </c>
    </row>
    <row r="240" ht="12.75">
      <c r="J240" s="9" t="s">
        <v>15</v>
      </c>
    </row>
    <row r="241" ht="12.75">
      <c r="J241" s="9" t="s">
        <v>15</v>
      </c>
    </row>
    <row r="242" ht="12.75">
      <c r="J242" s="9" t="s">
        <v>15</v>
      </c>
    </row>
    <row r="243" ht="12.75">
      <c r="J243" s="9" t="s">
        <v>15</v>
      </c>
    </row>
    <row r="244" ht="12.75">
      <c r="J244" s="9" t="s">
        <v>15</v>
      </c>
    </row>
    <row r="245" ht="12.75">
      <c r="J245" s="9" t="s">
        <v>15</v>
      </c>
    </row>
    <row r="246" ht="12.75">
      <c r="J246" s="9" t="s">
        <v>15</v>
      </c>
    </row>
    <row r="247" ht="12.75">
      <c r="J247" s="9" t="s">
        <v>15</v>
      </c>
    </row>
    <row r="248" ht="12.75">
      <c r="J248" s="9" t="s">
        <v>15</v>
      </c>
    </row>
    <row r="249" ht="12.75">
      <c r="J249" s="9" t="s">
        <v>15</v>
      </c>
    </row>
    <row r="250" ht="12.75">
      <c r="J250" s="9" t="s">
        <v>15</v>
      </c>
    </row>
    <row r="251" ht="12.75">
      <c r="J251" s="9" t="s">
        <v>15</v>
      </c>
    </row>
    <row r="252" ht="12.75">
      <c r="J252" s="9" t="s">
        <v>15</v>
      </c>
    </row>
    <row r="253" ht="12.75">
      <c r="J253" s="9" t="s">
        <v>15</v>
      </c>
    </row>
    <row r="254" ht="12.75">
      <c r="J254" s="9" t="s">
        <v>15</v>
      </c>
    </row>
    <row r="255" ht="12.75">
      <c r="J255" s="9" t="s">
        <v>15</v>
      </c>
    </row>
    <row r="256" ht="12.75">
      <c r="J256" s="9" t="s">
        <v>15</v>
      </c>
    </row>
    <row r="257" ht="12.75">
      <c r="J257" s="9" t="s">
        <v>15</v>
      </c>
    </row>
    <row r="258" ht="12.75">
      <c r="J258" s="9" t="s">
        <v>15</v>
      </c>
    </row>
    <row r="259" ht="12.75">
      <c r="J259" s="9" t="s">
        <v>15</v>
      </c>
    </row>
    <row r="260" ht="12.75">
      <c r="J260" s="9" t="s">
        <v>15</v>
      </c>
    </row>
    <row r="261" ht="12.75">
      <c r="J261" s="9" t="s">
        <v>15</v>
      </c>
    </row>
    <row r="262" ht="12.75">
      <c r="J262" s="9" t="s">
        <v>15</v>
      </c>
    </row>
    <row r="263" ht="12.75">
      <c r="J263" s="9" t="s">
        <v>15</v>
      </c>
    </row>
    <row r="264" ht="12.75">
      <c r="J264" s="9" t="s">
        <v>15</v>
      </c>
    </row>
    <row r="265" ht="12.75">
      <c r="J265" s="9" t="s">
        <v>15</v>
      </c>
    </row>
    <row r="266" ht="12.75">
      <c r="J266" s="9" t="s">
        <v>15</v>
      </c>
    </row>
    <row r="267" ht="12.75">
      <c r="J267" s="9" t="s">
        <v>15</v>
      </c>
    </row>
    <row r="7812" ht="12.75">
      <c r="K7812" s="18"/>
    </row>
  </sheetData>
  <sheetProtection/>
  <mergeCells count="2">
    <mergeCell ref="B1:K1"/>
    <mergeCell ref="B3:K3"/>
  </mergeCells>
  <printOptions/>
  <pageMargins left="0.984251968503937" right="0" top="0" bottom="0.5905511811023623" header="0" footer="0"/>
  <pageSetup firstPageNumber="879" useFirstPageNumber="1" horizontalDpi="300" verticalDpi="300" orientation="landscape" scale="6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2012-08-24T00:15:46Z</cp:lastPrinted>
  <dcterms:created xsi:type="dcterms:W3CDTF">2004-02-02T23:18:28Z</dcterms:created>
  <dcterms:modified xsi:type="dcterms:W3CDTF">2012-08-24T00:15:49Z</dcterms:modified>
  <cp:category/>
  <cp:version/>
  <cp:contentType/>
  <cp:contentStatus/>
</cp:coreProperties>
</file>