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19.48" sheetId="1" r:id="rId1"/>
  </sheets>
  <definedNames>
    <definedName name="A_IMPRESIÓN_IM">'19.48'!$A$3:$U$50</definedName>
    <definedName name="_xlnm.Print_Area" localSheetId="0">'19.48'!$A$1:$T$49</definedName>
    <definedName name="Imprimir_área_IM" localSheetId="0">'19.48'!$A$3:$U$50</definedName>
  </definedNames>
  <calcPr fullCalcOnLoad="1"/>
</workbook>
</file>

<file path=xl/sharedStrings.xml><?xml version="1.0" encoding="utf-8"?>
<sst xmlns="http://schemas.openxmlformats.org/spreadsheetml/2006/main" count="284" uniqueCount="34">
  <si>
    <t xml:space="preserve"> POR GRUPOS DE EDAD EN EL DISTRITO FEDERAL Y AREA FORANEA</t>
  </si>
  <si>
    <t>G   R   U   P   O   S      D   E      E   D   A   D</t>
  </si>
  <si>
    <t>%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</si>
  <si>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</si>
  <si>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</si>
  <si>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</si>
  <si>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</si>
  <si>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</si>
  <si>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</si>
  <si>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</si>
  <si>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</si>
  <si>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</si>
  <si>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</si>
  <si>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</si>
  <si>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</si>
  <si>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</si>
  <si>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</si>
  <si>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</si>
  <si>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</si>
  <si>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</si>
  <si>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</si>
  <si>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</si>
  <si>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</si>
  <si>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</si>
  <si>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</si>
  <si>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RECIEN NACIDO</t>
  </si>
  <si>
    <t>5  A  9</t>
  </si>
  <si>
    <t>10  A  14</t>
  </si>
  <si>
    <t>15  A  39</t>
  </si>
  <si>
    <t>40  A  49</t>
  </si>
  <si>
    <t>60  O  MAS</t>
  </si>
  <si>
    <t>50  A  59</t>
  </si>
  <si>
    <t>19. 48   DOSIS APLICADAS DE HEPATITIS "B"  EN SEMANAS NACIONALES DE VACUNACION</t>
  </si>
  <si>
    <t>ANUARIO ESTADISTICO 2011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</si>
</sst>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_-* #,##0.0_-;\-* #,##0.0_-;_-* &quot;-&quot;??_-;_-@_-"/>
    <numFmt numFmtId="173" formatCode="_-* #,##0_-;\-* #,##0_-;_-* &quot;-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2" fillId="0" borderId="11" xfId="0" applyNumberFormat="1" applyFont="1" applyBorder="1" applyAlignment="1" applyProtection="1">
      <alignment vertical="center"/>
      <protection/>
    </xf>
    <xf numFmtId="165" fontId="2" fillId="0" borderId="11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43" fontId="3" fillId="0" borderId="0" xfId="46" applyFont="1" applyAlignment="1" applyProtection="1">
      <alignment horizontal="right" vertical="center"/>
      <protection/>
    </xf>
    <xf numFmtId="43" fontId="2" fillId="0" borderId="0" xfId="46" applyFont="1" applyAlignment="1" applyProtection="1">
      <alignment horizontal="right" vertical="center"/>
      <protection/>
    </xf>
    <xf numFmtId="173" fontId="3" fillId="0" borderId="0" xfId="46" applyNumberFormat="1" applyFont="1" applyAlignment="1" applyProtection="1">
      <alignment horizontal="right" vertical="center"/>
      <protection/>
    </xf>
    <xf numFmtId="173" fontId="2" fillId="0" borderId="0" xfId="46" applyNumberFormat="1" applyFont="1" applyAlignment="1" applyProtection="1">
      <alignment horizontal="right" vertical="center"/>
      <protection/>
    </xf>
    <xf numFmtId="173" fontId="2" fillId="0" borderId="0" xfId="46" applyNumberFormat="1" applyFont="1" applyAlignment="1">
      <alignment horizontal="right" vertical="center"/>
    </xf>
    <xf numFmtId="173" fontId="2" fillId="0" borderId="0" xfId="46" applyNumberFormat="1" applyFont="1" applyFill="1" applyAlignment="1" applyProtection="1">
      <alignment horizontal="right" vertical="center"/>
      <protection/>
    </xf>
    <xf numFmtId="173" fontId="2" fillId="0" borderId="0" xfId="46" applyNumberFormat="1" applyFont="1" applyAlignment="1" applyProtection="1">
      <alignment vertical="center"/>
      <protection/>
    </xf>
    <xf numFmtId="173" fontId="2" fillId="0" borderId="0" xfId="46" applyNumberFormat="1" applyFont="1" applyFill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0</xdr:rowOff>
    </xdr:from>
    <xdr:to>
      <xdr:col>1</xdr:col>
      <xdr:colOff>657225</xdr:colOff>
      <xdr:row>3</xdr:row>
      <xdr:rowOff>114300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54"/>
  <sheetViews>
    <sheetView showGridLines="0" tabSelected="1" view="pageBreakPreview" zoomScale="65" zoomScaleSheetLayoutView="65" zoomScalePageLayoutView="0" workbookViewId="0" topLeftCell="A1">
      <selection activeCell="B3" sqref="B3:B4"/>
    </sheetView>
  </sheetViews>
  <sheetFormatPr defaultColWidth="5.25390625" defaultRowHeight="12.75"/>
  <cols>
    <col min="1" max="1" width="1.625" style="3" customWidth="1"/>
    <col min="2" max="2" width="16.25390625" style="3" customWidth="1"/>
    <col min="3" max="6" width="10.625" style="3" customWidth="1"/>
    <col min="7" max="7" width="11.25390625" style="3" customWidth="1"/>
    <col min="8" max="8" width="11.50390625" style="3" customWidth="1"/>
    <col min="9" max="15" width="10.625" style="3" customWidth="1"/>
    <col min="16" max="16" width="12.125" style="3" customWidth="1"/>
    <col min="17" max="17" width="12.25390625" style="3" customWidth="1"/>
    <col min="18" max="18" width="12.625" style="3" bestFit="1" customWidth="1"/>
    <col min="19" max="19" width="11.25390625" style="3" customWidth="1"/>
    <col min="20" max="20" width="10.625" style="3" customWidth="1"/>
    <col min="21" max="21" width="2.625" style="3" customWidth="1"/>
    <col min="22" max="16384" width="5.25390625" style="3" customWidth="1"/>
  </cols>
  <sheetData>
    <row r="1" spans="1:20" ht="12.75">
      <c r="A1" s="1"/>
      <c r="B1" s="35" t="s">
        <v>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12.75"/>
    <row r="3" spans="2:20" ht="20.25">
      <c r="B3" s="36" t="s">
        <v>32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20.25">
      <c r="B4" s="36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2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5:20" ht="12.75">
      <c r="E7" s="6" t="s">
        <v>1</v>
      </c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7"/>
      <c r="S7" s="6" t="s">
        <v>2</v>
      </c>
      <c r="T7" s="6"/>
    </row>
    <row r="8" spans="2:20" ht="12.75">
      <c r="B8" s="8"/>
      <c r="C8" s="7"/>
      <c r="D8" s="33" t="s">
        <v>25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" t="s">
        <v>3</v>
      </c>
      <c r="R8" s="9" t="s">
        <v>4</v>
      </c>
      <c r="S8" s="9" t="s">
        <v>5</v>
      </c>
      <c r="T8" s="9" t="s">
        <v>4</v>
      </c>
    </row>
    <row r="9" spans="2:20" ht="12.75">
      <c r="B9" s="8" t="s">
        <v>6</v>
      </c>
      <c r="C9" s="7"/>
      <c r="D9" s="33"/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26</v>
      </c>
      <c r="K9" s="9" t="s">
        <v>27</v>
      </c>
      <c r="L9" s="9" t="s">
        <v>28</v>
      </c>
      <c r="M9" s="9" t="s">
        <v>29</v>
      </c>
      <c r="N9" s="9" t="s">
        <v>31</v>
      </c>
      <c r="O9" s="9" t="s">
        <v>30</v>
      </c>
      <c r="P9" s="9" t="s">
        <v>12</v>
      </c>
      <c r="Q9" s="9" t="s">
        <v>13</v>
      </c>
      <c r="R9" s="9" t="s">
        <v>14</v>
      </c>
      <c r="S9" s="9" t="s">
        <v>15</v>
      </c>
      <c r="T9" s="9" t="s">
        <v>14</v>
      </c>
    </row>
    <row r="10" spans="2:20" ht="12.75">
      <c r="B10" s="10"/>
      <c r="C10" s="11"/>
      <c r="D10" s="3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2" spans="3:21" s="12" customFormat="1" ht="18" customHeight="1">
      <c r="C12" s="13" t="s">
        <v>3</v>
      </c>
      <c r="D12" s="27">
        <f>SUM(D16+D20+D24)</f>
        <v>7091</v>
      </c>
      <c r="E12" s="27">
        <f aca="true" t="shared" si="0" ref="E12:Q13">SUM(E16+E20+E24)</f>
        <v>34057</v>
      </c>
      <c r="F12" s="27">
        <f t="shared" si="0"/>
        <v>1065</v>
      </c>
      <c r="G12" s="27">
        <f t="shared" si="0"/>
        <v>221</v>
      </c>
      <c r="H12" s="27">
        <f t="shared" si="0"/>
        <v>187</v>
      </c>
      <c r="I12" s="27">
        <f t="shared" si="0"/>
        <v>201</v>
      </c>
      <c r="J12" s="27">
        <f t="shared" si="0"/>
        <v>10597</v>
      </c>
      <c r="K12" s="27">
        <f t="shared" si="0"/>
        <v>35870</v>
      </c>
      <c r="L12" s="27">
        <f aca="true" t="shared" si="1" ref="L12:M14">SUM(L16+L20+L24)</f>
        <v>14345</v>
      </c>
      <c r="M12" s="27">
        <f t="shared" si="1"/>
        <v>2917</v>
      </c>
      <c r="N12" s="27">
        <f t="shared" si="0"/>
        <v>1253</v>
      </c>
      <c r="O12" s="27">
        <f>SUM(O16+O20+O24)</f>
        <v>578</v>
      </c>
      <c r="P12" s="27">
        <f t="shared" si="0"/>
        <v>124171</v>
      </c>
      <c r="Q12" s="21">
        <f t="shared" si="0"/>
        <v>108382</v>
      </c>
      <c r="R12" s="21">
        <f>SUM(R16+R20+R24)</f>
        <v>97176</v>
      </c>
      <c r="S12" s="25">
        <f>Q12*100/P12</f>
        <v>87.28447060907942</v>
      </c>
      <c r="T12" s="25">
        <f>R12*100/P12</f>
        <v>78.25981912040653</v>
      </c>
      <c r="U12" s="14"/>
    </row>
    <row r="13" spans="2:21" s="12" customFormat="1" ht="18" customHeight="1">
      <c r="B13" s="13" t="s">
        <v>16</v>
      </c>
      <c r="C13" s="13" t="s">
        <v>17</v>
      </c>
      <c r="D13" s="27">
        <f>SUM(D17+D21+D25)</f>
        <v>6794</v>
      </c>
      <c r="E13" s="27">
        <f t="shared" si="0"/>
        <v>31411</v>
      </c>
      <c r="F13" s="27">
        <f t="shared" si="0"/>
        <v>955</v>
      </c>
      <c r="G13" s="27">
        <f t="shared" si="0"/>
        <v>221</v>
      </c>
      <c r="H13" s="27">
        <f t="shared" si="0"/>
        <v>156</v>
      </c>
      <c r="I13" s="27">
        <f t="shared" si="0"/>
        <v>195</v>
      </c>
      <c r="J13" s="27">
        <f t="shared" si="0"/>
        <v>9594</v>
      </c>
      <c r="K13" s="27">
        <f t="shared" si="0"/>
        <v>33130</v>
      </c>
      <c r="L13" s="27">
        <f t="shared" si="1"/>
        <v>12882</v>
      </c>
      <c r="M13" s="27">
        <f t="shared" si="1"/>
        <v>2661</v>
      </c>
      <c r="N13" s="27">
        <f t="shared" si="0"/>
        <v>1146</v>
      </c>
      <c r="O13" s="27">
        <f>SUM(O17+O21+O25)</f>
        <v>535</v>
      </c>
      <c r="P13" s="27">
        <f t="shared" si="0"/>
        <v>114604</v>
      </c>
      <c r="Q13" s="21">
        <f t="shared" si="0"/>
        <v>99680</v>
      </c>
      <c r="R13" s="21">
        <f>SUM(R17+R21+R25)</f>
        <v>89514</v>
      </c>
      <c r="S13" s="25">
        <f>Q13*100/P13</f>
        <v>86.97776691913022</v>
      </c>
      <c r="T13" s="25">
        <f>R13*100/P13</f>
        <v>78.10722138843322</v>
      </c>
      <c r="U13" s="14"/>
    </row>
    <row r="14" spans="3:21" s="12" customFormat="1" ht="18" customHeight="1">
      <c r="C14" s="13" t="s">
        <v>18</v>
      </c>
      <c r="D14" s="27">
        <f>SUM(D18+D22+D26)</f>
        <v>297</v>
      </c>
      <c r="E14" s="27">
        <f aca="true" t="shared" si="2" ref="E14:K14">SUM(E18+E22+E26)</f>
        <v>2646</v>
      </c>
      <c r="F14" s="27">
        <f t="shared" si="2"/>
        <v>110</v>
      </c>
      <c r="G14" s="27">
        <f t="shared" si="2"/>
        <v>0</v>
      </c>
      <c r="H14" s="27">
        <f t="shared" si="2"/>
        <v>31</v>
      </c>
      <c r="I14" s="27">
        <f t="shared" si="2"/>
        <v>6</v>
      </c>
      <c r="J14" s="27">
        <f t="shared" si="2"/>
        <v>1003</v>
      </c>
      <c r="K14" s="27">
        <f t="shared" si="2"/>
        <v>2740</v>
      </c>
      <c r="L14" s="27">
        <f t="shared" si="1"/>
        <v>1463</v>
      </c>
      <c r="M14" s="27">
        <f t="shared" si="1"/>
        <v>256</v>
      </c>
      <c r="N14" s="27">
        <f>SUM(N18+N22+N26)</f>
        <v>107</v>
      </c>
      <c r="O14" s="27">
        <f>SUM(O18+O22+O26)</f>
        <v>43</v>
      </c>
      <c r="P14" s="27">
        <f>SUM(P18+P22+P26)</f>
        <v>9567</v>
      </c>
      <c r="Q14" s="21">
        <f>SUM(Q18+Q22+Q26)</f>
        <v>8702</v>
      </c>
      <c r="R14" s="21">
        <f>SUM(R18+R22+R26)</f>
        <v>7662</v>
      </c>
      <c r="S14" s="25">
        <f>IF(P14=0,0,Q14*100/P14)</f>
        <v>90.95850318804223</v>
      </c>
      <c r="T14" s="25">
        <f>R14*100/Q14</f>
        <v>88.04872443116525</v>
      </c>
      <c r="U14" s="14"/>
    </row>
    <row r="15" spans="4:21" ht="12.75"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2"/>
      <c r="R15" s="22"/>
      <c r="S15" s="26"/>
      <c r="T15" s="26"/>
      <c r="U15" s="16"/>
    </row>
    <row r="16" spans="3:21" ht="18" customHeight="1">
      <c r="C16" s="17" t="s">
        <v>3</v>
      </c>
      <c r="D16" s="28">
        <f>SUM(D17:D18)</f>
        <v>2024</v>
      </c>
      <c r="E16" s="28">
        <f aca="true" t="shared" si="3" ref="E16:Q16">SUM(E17:E18)</f>
        <v>10867</v>
      </c>
      <c r="F16" s="28">
        <f t="shared" si="3"/>
        <v>201</v>
      </c>
      <c r="G16" s="28">
        <f t="shared" si="3"/>
        <v>101</v>
      </c>
      <c r="H16" s="28">
        <f t="shared" si="3"/>
        <v>30</v>
      </c>
      <c r="I16" s="28">
        <f t="shared" si="3"/>
        <v>115</v>
      </c>
      <c r="J16" s="28">
        <f t="shared" si="3"/>
        <v>493</v>
      </c>
      <c r="K16" s="28">
        <f t="shared" si="3"/>
        <v>2599</v>
      </c>
      <c r="L16" s="28">
        <f>SUM(L17:L18)</f>
        <v>3455</v>
      </c>
      <c r="M16" s="28">
        <f>SUM(M17:M18)</f>
        <v>811</v>
      </c>
      <c r="N16" s="28">
        <f t="shared" si="3"/>
        <v>444</v>
      </c>
      <c r="O16" s="28">
        <f t="shared" si="3"/>
        <v>239</v>
      </c>
      <c r="P16" s="28">
        <f t="shared" si="3"/>
        <v>24607</v>
      </c>
      <c r="Q16" s="22">
        <f t="shared" si="3"/>
        <v>21379</v>
      </c>
      <c r="R16" s="22">
        <f>SUM(R17:R18)</f>
        <v>20640</v>
      </c>
      <c r="S16" s="26">
        <f>Q16*100/P16</f>
        <v>86.88178160685983</v>
      </c>
      <c r="T16" s="26">
        <f>R16*100/P16</f>
        <v>83.87857113829398</v>
      </c>
      <c r="U16" s="16"/>
    </row>
    <row r="17" spans="2:21" ht="18" customHeight="1">
      <c r="B17" s="17" t="s">
        <v>19</v>
      </c>
      <c r="C17" s="17" t="s">
        <v>17</v>
      </c>
      <c r="D17" s="29">
        <v>1947</v>
      </c>
      <c r="E17" s="29">
        <v>10056</v>
      </c>
      <c r="F17" s="29">
        <v>181</v>
      </c>
      <c r="G17" s="29">
        <v>101</v>
      </c>
      <c r="H17" s="29">
        <v>29</v>
      </c>
      <c r="I17" s="29">
        <v>115</v>
      </c>
      <c r="J17" s="29">
        <v>462</v>
      </c>
      <c r="K17" s="29">
        <v>2362</v>
      </c>
      <c r="L17" s="29">
        <v>3264</v>
      </c>
      <c r="M17" s="29">
        <v>754</v>
      </c>
      <c r="N17" s="29">
        <v>413</v>
      </c>
      <c r="O17" s="29">
        <v>217</v>
      </c>
      <c r="P17" s="29">
        <v>23022</v>
      </c>
      <c r="Q17" s="22">
        <f>SUM(D17:O17)</f>
        <v>19901</v>
      </c>
      <c r="R17" s="23">
        <v>19194</v>
      </c>
      <c r="S17" s="26">
        <f>Q17*100/P17</f>
        <v>86.44340196333941</v>
      </c>
      <c r="T17" s="26">
        <f>R17*100/P17</f>
        <v>83.37242637477196</v>
      </c>
      <c r="U17" s="16"/>
    </row>
    <row r="18" spans="3:21" ht="18" customHeight="1">
      <c r="C18" s="17" t="s">
        <v>18</v>
      </c>
      <c r="D18" s="29">
        <v>77</v>
      </c>
      <c r="E18" s="29">
        <v>811</v>
      </c>
      <c r="F18" s="29">
        <v>20</v>
      </c>
      <c r="G18" s="29">
        <v>0</v>
      </c>
      <c r="H18" s="29">
        <v>1</v>
      </c>
      <c r="I18" s="29">
        <v>0</v>
      </c>
      <c r="J18" s="29">
        <v>31</v>
      </c>
      <c r="K18" s="29">
        <v>237</v>
      </c>
      <c r="L18" s="29">
        <v>191</v>
      </c>
      <c r="M18" s="29">
        <v>57</v>
      </c>
      <c r="N18" s="29">
        <v>31</v>
      </c>
      <c r="O18" s="29">
        <v>22</v>
      </c>
      <c r="P18" s="29">
        <v>1585</v>
      </c>
      <c r="Q18" s="22">
        <f>SUM(D18:O18)</f>
        <v>1478</v>
      </c>
      <c r="R18" s="23">
        <v>1446</v>
      </c>
      <c r="S18" s="26">
        <f>IF(P18=0,0,Q18*100/P18)</f>
        <v>93.24921135646687</v>
      </c>
      <c r="T18" s="26">
        <f>R18*100/P18</f>
        <v>91.23028391167192</v>
      </c>
      <c r="U18" s="16"/>
    </row>
    <row r="19" spans="4:21" ht="12.75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0"/>
      <c r="Q19" s="22"/>
      <c r="R19" s="24"/>
      <c r="S19" s="26"/>
      <c r="T19" s="26"/>
      <c r="U19" s="16"/>
    </row>
    <row r="20" spans="3:21" ht="18" customHeight="1">
      <c r="C20" s="17" t="s">
        <v>3</v>
      </c>
      <c r="D20" s="28">
        <f>SUM(D21:D22)</f>
        <v>2010</v>
      </c>
      <c r="E20" s="28">
        <f aca="true" t="shared" si="4" ref="E20:Q20">SUM(E21:E22)</f>
        <v>11299</v>
      </c>
      <c r="F20" s="28">
        <f t="shared" si="4"/>
        <v>767</v>
      </c>
      <c r="G20" s="28">
        <f t="shared" si="4"/>
        <v>83</v>
      </c>
      <c r="H20" s="28">
        <f t="shared" si="4"/>
        <v>126</v>
      </c>
      <c r="I20" s="28">
        <f t="shared" si="4"/>
        <v>48</v>
      </c>
      <c r="J20" s="28">
        <f t="shared" si="4"/>
        <v>1210</v>
      </c>
      <c r="K20" s="28">
        <f t="shared" si="4"/>
        <v>1504</v>
      </c>
      <c r="L20" s="28">
        <f>SUM(L21:L22)</f>
        <v>4285</v>
      </c>
      <c r="M20" s="28">
        <f>SUM(M21:M22)</f>
        <v>765</v>
      </c>
      <c r="N20" s="28">
        <f t="shared" si="4"/>
        <v>434</v>
      </c>
      <c r="O20" s="28">
        <f t="shared" si="4"/>
        <v>174</v>
      </c>
      <c r="P20" s="30">
        <f t="shared" si="4"/>
        <v>24260</v>
      </c>
      <c r="Q20" s="22">
        <f t="shared" si="4"/>
        <v>22705</v>
      </c>
      <c r="R20" s="24">
        <f>SUM(R21:R22)</f>
        <v>21238</v>
      </c>
      <c r="S20" s="26">
        <f>Q20*100/P20</f>
        <v>93.59027205276175</v>
      </c>
      <c r="T20" s="26">
        <f>R20*100/P20</f>
        <v>87.54328112118714</v>
      </c>
      <c r="U20" s="16"/>
    </row>
    <row r="21" spans="2:21" ht="18" customHeight="1">
      <c r="B21" s="17" t="s">
        <v>20</v>
      </c>
      <c r="C21" s="17" t="s">
        <v>17</v>
      </c>
      <c r="D21" s="29">
        <v>1889</v>
      </c>
      <c r="E21" s="29">
        <v>10293</v>
      </c>
      <c r="F21" s="29">
        <v>687</v>
      </c>
      <c r="G21" s="29">
        <v>83</v>
      </c>
      <c r="H21" s="29">
        <v>96</v>
      </c>
      <c r="I21" s="29">
        <v>48</v>
      </c>
      <c r="J21" s="29">
        <v>1198</v>
      </c>
      <c r="K21" s="29">
        <v>1431</v>
      </c>
      <c r="L21" s="29">
        <v>3882</v>
      </c>
      <c r="M21" s="29">
        <v>609</v>
      </c>
      <c r="N21" s="29">
        <v>364</v>
      </c>
      <c r="O21" s="29">
        <v>160</v>
      </c>
      <c r="P21" s="29">
        <v>22103</v>
      </c>
      <c r="Q21" s="22">
        <f>SUM(D21:O21)</f>
        <v>20740</v>
      </c>
      <c r="R21" s="23">
        <v>19315</v>
      </c>
      <c r="S21" s="26">
        <f>Q21*100/P21</f>
        <v>93.83341627833326</v>
      </c>
      <c r="T21" s="26">
        <f>R21*100/P21</f>
        <v>87.38632764783061</v>
      </c>
      <c r="U21" s="16"/>
    </row>
    <row r="22" spans="3:21" ht="18" customHeight="1">
      <c r="C22" s="17" t="s">
        <v>18</v>
      </c>
      <c r="D22" s="29">
        <v>121</v>
      </c>
      <c r="E22" s="29">
        <v>1006</v>
      </c>
      <c r="F22" s="29">
        <v>80</v>
      </c>
      <c r="G22" s="29">
        <v>0</v>
      </c>
      <c r="H22" s="29">
        <v>30</v>
      </c>
      <c r="I22" s="29">
        <v>0</v>
      </c>
      <c r="J22" s="29">
        <v>12</v>
      </c>
      <c r="K22" s="29">
        <v>73</v>
      </c>
      <c r="L22" s="29">
        <v>403</v>
      </c>
      <c r="M22" s="29">
        <v>156</v>
      </c>
      <c r="N22" s="29">
        <v>70</v>
      </c>
      <c r="O22" s="29">
        <v>14</v>
      </c>
      <c r="P22" s="29">
        <v>2157</v>
      </c>
      <c r="Q22" s="22">
        <f>SUM(D22:O22)</f>
        <v>1965</v>
      </c>
      <c r="R22" s="23">
        <v>1923</v>
      </c>
      <c r="S22" s="26">
        <f>IF(P22=0,0,Q22*100/P22)</f>
        <v>91.09874826147427</v>
      </c>
      <c r="T22" s="26">
        <f>R22*100/P22</f>
        <v>89.15159944367177</v>
      </c>
      <c r="U22" s="16"/>
    </row>
    <row r="23" spans="4:21" ht="12.75"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0"/>
      <c r="Q23" s="22"/>
      <c r="R23" s="24"/>
      <c r="S23" s="26"/>
      <c r="T23" s="26"/>
      <c r="U23" s="16"/>
    </row>
    <row r="24" spans="3:21" ht="18" customHeight="1">
      <c r="C24" s="17" t="s">
        <v>3</v>
      </c>
      <c r="D24" s="28">
        <f aca="true" t="shared" si="5" ref="D24:R24">SUM(D25:D26)</f>
        <v>3057</v>
      </c>
      <c r="E24" s="28">
        <f t="shared" si="5"/>
        <v>11891</v>
      </c>
      <c r="F24" s="28">
        <f t="shared" si="5"/>
        <v>97</v>
      </c>
      <c r="G24" s="28">
        <f t="shared" si="5"/>
        <v>37</v>
      </c>
      <c r="H24" s="28">
        <f t="shared" si="5"/>
        <v>31</v>
      </c>
      <c r="I24" s="28">
        <f t="shared" si="5"/>
        <v>38</v>
      </c>
      <c r="J24" s="28">
        <f t="shared" si="5"/>
        <v>8894</v>
      </c>
      <c r="K24" s="28">
        <f t="shared" si="5"/>
        <v>31767</v>
      </c>
      <c r="L24" s="28">
        <f t="shared" si="5"/>
        <v>6605</v>
      </c>
      <c r="M24" s="28">
        <f t="shared" si="5"/>
        <v>1341</v>
      </c>
      <c r="N24" s="28">
        <f t="shared" si="5"/>
        <v>375</v>
      </c>
      <c r="O24" s="28">
        <f t="shared" si="5"/>
        <v>165</v>
      </c>
      <c r="P24" s="30">
        <f t="shared" si="5"/>
        <v>75304</v>
      </c>
      <c r="Q24" s="22">
        <f t="shared" si="5"/>
        <v>64298</v>
      </c>
      <c r="R24" s="24">
        <f t="shared" si="5"/>
        <v>55298</v>
      </c>
      <c r="S24" s="26">
        <f>Q24*100/P24</f>
        <v>85.38457452459365</v>
      </c>
      <c r="T24" s="26">
        <f>R24*100/P24</f>
        <v>73.43301816636567</v>
      </c>
      <c r="U24" s="16"/>
    </row>
    <row r="25" spans="2:21" ht="18" customHeight="1">
      <c r="B25" s="17" t="s">
        <v>21</v>
      </c>
      <c r="C25" s="17" t="s">
        <v>17</v>
      </c>
      <c r="D25" s="29">
        <v>2958</v>
      </c>
      <c r="E25" s="29">
        <v>11062</v>
      </c>
      <c r="F25" s="29">
        <v>87</v>
      </c>
      <c r="G25" s="29">
        <v>37</v>
      </c>
      <c r="H25" s="29">
        <v>31</v>
      </c>
      <c r="I25" s="29">
        <v>32</v>
      </c>
      <c r="J25" s="29">
        <v>7934</v>
      </c>
      <c r="K25" s="29">
        <v>29337</v>
      </c>
      <c r="L25" s="29">
        <v>5736</v>
      </c>
      <c r="M25" s="29">
        <v>1298</v>
      </c>
      <c r="N25" s="29">
        <v>369</v>
      </c>
      <c r="O25" s="29">
        <v>158</v>
      </c>
      <c r="P25" s="29">
        <v>69479</v>
      </c>
      <c r="Q25" s="22">
        <f>SUM(D25:O25)</f>
        <v>59039</v>
      </c>
      <c r="R25" s="23">
        <v>51005</v>
      </c>
      <c r="S25" s="26">
        <f>Q25*100/P25</f>
        <v>84.9738769988054</v>
      </c>
      <c r="T25" s="26">
        <f>R25*100/P25</f>
        <v>73.41067085018494</v>
      </c>
      <c r="U25" s="16"/>
    </row>
    <row r="26" spans="3:21" ht="18" customHeight="1">
      <c r="C26" s="17" t="s">
        <v>18</v>
      </c>
      <c r="D26" s="29">
        <v>99</v>
      </c>
      <c r="E26" s="29">
        <v>829</v>
      </c>
      <c r="F26" s="29">
        <v>10</v>
      </c>
      <c r="G26" s="29">
        <v>0</v>
      </c>
      <c r="H26" s="29">
        <v>0</v>
      </c>
      <c r="I26" s="29">
        <v>6</v>
      </c>
      <c r="J26" s="29">
        <v>960</v>
      </c>
      <c r="K26" s="29">
        <v>2430</v>
      </c>
      <c r="L26" s="29">
        <v>869</v>
      </c>
      <c r="M26" s="29">
        <v>43</v>
      </c>
      <c r="N26" s="29">
        <v>6</v>
      </c>
      <c r="O26" s="29">
        <v>7</v>
      </c>
      <c r="P26" s="29">
        <v>5825</v>
      </c>
      <c r="Q26" s="22">
        <f>SUM(D26:O26)</f>
        <v>5259</v>
      </c>
      <c r="R26" s="23">
        <v>4293</v>
      </c>
      <c r="S26" s="26">
        <f>IF(P26=0,0,Q26*100/P26)</f>
        <v>90.28326180257511</v>
      </c>
      <c r="T26" s="26">
        <f>R26*100/P26</f>
        <v>73.69957081545064</v>
      </c>
      <c r="U26" s="16"/>
    </row>
    <row r="27" spans="3:21" ht="18" customHeight="1">
      <c r="C27" s="1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15"/>
      <c r="R27" s="18"/>
      <c r="S27" s="14"/>
      <c r="T27" s="14"/>
      <c r="U27" s="16"/>
    </row>
    <row r="28" spans="3:21" ht="18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"/>
      <c r="Q28" s="15"/>
      <c r="R28" s="18"/>
      <c r="S28" s="14"/>
      <c r="T28" s="14"/>
      <c r="U28" s="16"/>
    </row>
    <row r="29" spans="3:21" ht="18" customHeight="1">
      <c r="C29" s="1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8"/>
      <c r="Q29" s="15"/>
      <c r="R29" s="18"/>
      <c r="S29" s="14"/>
      <c r="T29" s="14"/>
      <c r="U29" s="16"/>
    </row>
    <row r="30" spans="3:21" ht="18" customHeight="1">
      <c r="C30" s="1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8"/>
      <c r="Q30" s="15"/>
      <c r="R30" s="18"/>
      <c r="S30" s="14"/>
      <c r="T30" s="14"/>
      <c r="U30" s="16"/>
    </row>
    <row r="31" spans="3:21" ht="18" customHeight="1">
      <c r="C31" s="1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8"/>
      <c r="Q31" s="15"/>
      <c r="R31" s="18"/>
      <c r="S31" s="14"/>
      <c r="T31" s="14"/>
      <c r="U31" s="16"/>
    </row>
    <row r="32" spans="3:21" ht="18" customHeight="1"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8"/>
      <c r="Q32" s="15"/>
      <c r="R32" s="18"/>
      <c r="S32" s="14"/>
      <c r="T32" s="14"/>
      <c r="U32" s="16"/>
    </row>
    <row r="33" spans="3:21" ht="18" customHeight="1">
      <c r="C33" s="1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8"/>
      <c r="Q33" s="15"/>
      <c r="R33" s="18"/>
      <c r="S33" s="14"/>
      <c r="T33" s="14"/>
      <c r="U33" s="16"/>
    </row>
    <row r="34" spans="3:21" ht="18" customHeight="1">
      <c r="C34" s="1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8"/>
      <c r="Q34" s="15"/>
      <c r="R34" s="18"/>
      <c r="S34" s="14"/>
      <c r="T34" s="14"/>
      <c r="U34" s="16"/>
    </row>
    <row r="35" spans="3:21" ht="18" customHeight="1">
      <c r="C35" s="1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8"/>
      <c r="Q35" s="15"/>
      <c r="R35" s="18"/>
      <c r="S35" s="14"/>
      <c r="T35" s="14"/>
      <c r="U35" s="16"/>
    </row>
    <row r="36" spans="3:21" ht="18" customHeight="1">
      <c r="C36" s="17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8"/>
      <c r="Q36" s="15"/>
      <c r="R36" s="18"/>
      <c r="S36" s="14"/>
      <c r="T36" s="14"/>
      <c r="U36" s="16"/>
    </row>
    <row r="37" spans="3:21" ht="18" customHeight="1">
      <c r="C37" s="1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8"/>
      <c r="Q37" s="15"/>
      <c r="R37" s="18"/>
      <c r="S37" s="14"/>
      <c r="T37" s="14"/>
      <c r="U37" s="16"/>
    </row>
    <row r="38" spans="3:21" ht="18" customHeight="1">
      <c r="C38" s="17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8"/>
      <c r="Q38" s="15"/>
      <c r="R38" s="18"/>
      <c r="S38" s="14"/>
      <c r="T38" s="14"/>
      <c r="U38" s="16"/>
    </row>
    <row r="39" spans="3:21" ht="18" customHeight="1">
      <c r="C39" s="17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8"/>
      <c r="Q39" s="15"/>
      <c r="R39" s="18"/>
      <c r="S39" s="14"/>
      <c r="T39" s="14"/>
      <c r="U39" s="16"/>
    </row>
    <row r="40" spans="3:21" ht="18" customHeight="1">
      <c r="C40" s="17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8"/>
      <c r="Q40" s="15"/>
      <c r="R40" s="18"/>
      <c r="S40" s="14"/>
      <c r="T40" s="14"/>
      <c r="U40" s="16"/>
    </row>
    <row r="41" spans="3:21" ht="18" customHeight="1"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8"/>
      <c r="Q41" s="15"/>
      <c r="R41" s="18"/>
      <c r="S41" s="14"/>
      <c r="T41" s="14"/>
      <c r="U41" s="16"/>
    </row>
    <row r="42" spans="3:21" ht="18" customHeight="1">
      <c r="C42" s="1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8"/>
      <c r="Q42" s="15"/>
      <c r="R42" s="18"/>
      <c r="S42" s="14"/>
      <c r="T42" s="14"/>
      <c r="U42" s="16"/>
    </row>
    <row r="43" spans="3:21" ht="18" customHeight="1"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8"/>
      <c r="Q43" s="15"/>
      <c r="R43" s="18"/>
      <c r="S43" s="14"/>
      <c r="T43" s="14"/>
      <c r="U43" s="16"/>
    </row>
    <row r="44" spans="3:21" ht="18" customHeight="1">
      <c r="C44" s="1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8"/>
      <c r="Q44" s="15"/>
      <c r="R44" s="18"/>
      <c r="S44" s="14"/>
      <c r="T44" s="14"/>
      <c r="U44" s="16"/>
    </row>
    <row r="45" spans="3:21" ht="18" customHeight="1">
      <c r="C45" s="1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8"/>
      <c r="Q45" s="15"/>
      <c r="R45" s="18"/>
      <c r="S45" s="14"/>
      <c r="T45" s="14"/>
      <c r="U45" s="16"/>
    </row>
    <row r="46" spans="3:21" ht="18" customHeight="1">
      <c r="C46" s="17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8"/>
      <c r="Q46" s="15"/>
      <c r="R46" s="18"/>
      <c r="S46" s="14"/>
      <c r="T46" s="14"/>
      <c r="U46" s="16"/>
    </row>
    <row r="47" spans="3:21" ht="18" customHeight="1"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8"/>
      <c r="Q47" s="15"/>
      <c r="R47" s="18"/>
      <c r="S47" s="14"/>
      <c r="T47" s="14"/>
      <c r="U47" s="16"/>
    </row>
    <row r="48" spans="2:21" ht="12.75">
      <c r="B48" s="10"/>
      <c r="C48" s="11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20"/>
      <c r="U48" s="16"/>
    </row>
    <row r="49" spans="2:21" ht="22.5" customHeight="1">
      <c r="B49" s="17" t="s">
        <v>22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  <c r="T49" s="16"/>
      <c r="U49" s="16"/>
    </row>
    <row r="50" ht="12.75">
      <c r="P50" s="15"/>
    </row>
    <row r="52" ht="12.75">
      <c r="Q52" s="17" t="s">
        <v>23</v>
      </c>
    </row>
    <row r="53" ht="12.75">
      <c r="Q53" s="17" t="s">
        <v>23</v>
      </c>
    </row>
    <row r="54" ht="12.75">
      <c r="Q54" s="17" t="s">
        <v>23</v>
      </c>
    </row>
    <row r="55" ht="12.75">
      <c r="Q55" s="17" t="s">
        <v>23</v>
      </c>
    </row>
    <row r="56" ht="12.75">
      <c r="Q56" s="17" t="s">
        <v>23</v>
      </c>
    </row>
    <row r="57" ht="12.75">
      <c r="Q57" s="17" t="s">
        <v>23</v>
      </c>
    </row>
    <row r="58" ht="12.75">
      <c r="Q58" s="17" t="s">
        <v>23</v>
      </c>
    </row>
    <row r="59" ht="12.75">
      <c r="Q59" s="17" t="s">
        <v>23</v>
      </c>
    </row>
    <row r="60" ht="12.75">
      <c r="Q60" s="17" t="s">
        <v>23</v>
      </c>
    </row>
    <row r="61" ht="12.75">
      <c r="Q61" s="17" t="s">
        <v>23</v>
      </c>
    </row>
    <row r="62" ht="12.75">
      <c r="Q62" s="17" t="s">
        <v>23</v>
      </c>
    </row>
    <row r="63" ht="12.75">
      <c r="Q63" s="17" t="s">
        <v>23</v>
      </c>
    </row>
    <row r="64" ht="12.75">
      <c r="Q64" s="17" t="s">
        <v>23</v>
      </c>
    </row>
    <row r="65" ht="12.75">
      <c r="Q65" s="17" t="s">
        <v>23</v>
      </c>
    </row>
    <row r="66" ht="12.75">
      <c r="Q66" s="17" t="s">
        <v>23</v>
      </c>
    </row>
    <row r="67" ht="12.75">
      <c r="Q67" s="17" t="s">
        <v>23</v>
      </c>
    </row>
    <row r="68" ht="12.75">
      <c r="Q68" s="17" t="s">
        <v>23</v>
      </c>
    </row>
    <row r="69" ht="12.75">
      <c r="Q69" s="17" t="s">
        <v>23</v>
      </c>
    </row>
    <row r="70" ht="12.75">
      <c r="Q70" s="17" t="s">
        <v>23</v>
      </c>
    </row>
    <row r="71" ht="12.75">
      <c r="Q71" s="17" t="s">
        <v>23</v>
      </c>
    </row>
    <row r="72" ht="12.75">
      <c r="Q72" s="17" t="s">
        <v>23</v>
      </c>
    </row>
    <row r="73" ht="12.75">
      <c r="Q73" s="17" t="s">
        <v>23</v>
      </c>
    </row>
    <row r="74" ht="12.75">
      <c r="Q74" s="17" t="s">
        <v>23</v>
      </c>
    </row>
    <row r="75" ht="12.75">
      <c r="Q75" s="17" t="s">
        <v>23</v>
      </c>
    </row>
    <row r="76" ht="12.75">
      <c r="Q76" s="17" t="s">
        <v>23</v>
      </c>
    </row>
    <row r="77" ht="12.75">
      <c r="Q77" s="17" t="s">
        <v>23</v>
      </c>
    </row>
    <row r="78" ht="12.75">
      <c r="Q78" s="17" t="s">
        <v>23</v>
      </c>
    </row>
    <row r="79" ht="12.75">
      <c r="Q79" s="17" t="s">
        <v>23</v>
      </c>
    </row>
    <row r="80" ht="12.75">
      <c r="Q80" s="17" t="s">
        <v>23</v>
      </c>
    </row>
    <row r="81" ht="12.75">
      <c r="Q81" s="17" t="s">
        <v>23</v>
      </c>
    </row>
    <row r="82" ht="12.75">
      <c r="Q82" s="17" t="s">
        <v>23</v>
      </c>
    </row>
    <row r="83" ht="12.75">
      <c r="Q83" s="17" t="s">
        <v>23</v>
      </c>
    </row>
    <row r="84" ht="12.75">
      <c r="Q84" s="17" t="s">
        <v>23</v>
      </c>
    </row>
    <row r="85" ht="12.75">
      <c r="Q85" s="17" t="s">
        <v>23</v>
      </c>
    </row>
    <row r="86" ht="12.75">
      <c r="Q86" s="17" t="s">
        <v>23</v>
      </c>
    </row>
    <row r="87" ht="12.75">
      <c r="Q87" s="17" t="s">
        <v>23</v>
      </c>
    </row>
    <row r="88" ht="12.75">
      <c r="Q88" s="17" t="s">
        <v>23</v>
      </c>
    </row>
    <row r="89" ht="12.75">
      <c r="Q89" s="17" t="s">
        <v>23</v>
      </c>
    </row>
    <row r="90" ht="12.75">
      <c r="Q90" s="17" t="s">
        <v>23</v>
      </c>
    </row>
    <row r="91" ht="12.75">
      <c r="Q91" s="17" t="s">
        <v>23</v>
      </c>
    </row>
    <row r="92" ht="12.75">
      <c r="Q92" s="17" t="s">
        <v>23</v>
      </c>
    </row>
    <row r="93" ht="12.75">
      <c r="Q93" s="17" t="s">
        <v>23</v>
      </c>
    </row>
    <row r="163" ht="12.75">
      <c r="Q163" s="17" t="s">
        <v>23</v>
      </c>
    </row>
    <row r="164" ht="12.75">
      <c r="Q164" s="17" t="s">
        <v>23</v>
      </c>
    </row>
    <row r="165" ht="12.75">
      <c r="Q165" s="17" t="s">
        <v>23</v>
      </c>
    </row>
    <row r="166" ht="12.75">
      <c r="Q166" s="17" t="s">
        <v>23</v>
      </c>
    </row>
    <row r="167" ht="12.75">
      <c r="Q167" s="17" t="s">
        <v>23</v>
      </c>
    </row>
    <row r="168" ht="12.75">
      <c r="Q168" s="17" t="s">
        <v>23</v>
      </c>
    </row>
    <row r="169" ht="12.75">
      <c r="Q169" s="17" t="s">
        <v>23</v>
      </c>
    </row>
    <row r="170" ht="12.75">
      <c r="Q170" s="17" t="s">
        <v>23</v>
      </c>
    </row>
    <row r="171" ht="12.75">
      <c r="Q171" s="17" t="s">
        <v>23</v>
      </c>
    </row>
    <row r="172" ht="12.75">
      <c r="Q172" s="17" t="s">
        <v>23</v>
      </c>
    </row>
    <row r="173" ht="12.75">
      <c r="Q173" s="17" t="s">
        <v>23</v>
      </c>
    </row>
    <row r="174" ht="12.75">
      <c r="Q174" s="17" t="s">
        <v>23</v>
      </c>
    </row>
    <row r="175" ht="12.75">
      <c r="Q175" s="17" t="s">
        <v>23</v>
      </c>
    </row>
    <row r="176" ht="12.75">
      <c r="Q176" s="17" t="s">
        <v>23</v>
      </c>
    </row>
    <row r="177" ht="12.75">
      <c r="Q177" s="17" t="s">
        <v>23</v>
      </c>
    </row>
    <row r="178" ht="12.75">
      <c r="Q178" s="17" t="s">
        <v>23</v>
      </c>
    </row>
    <row r="179" ht="12.75">
      <c r="Q179" s="17" t="s">
        <v>23</v>
      </c>
    </row>
    <row r="180" ht="12.75">
      <c r="Q180" s="17" t="s">
        <v>23</v>
      </c>
    </row>
    <row r="181" ht="12.75">
      <c r="Q181" s="17" t="s">
        <v>23</v>
      </c>
    </row>
    <row r="182" ht="12.75">
      <c r="Q182" s="17" t="s">
        <v>23</v>
      </c>
    </row>
    <row r="183" ht="12.75">
      <c r="Q183" s="17" t="s">
        <v>23</v>
      </c>
    </row>
    <row r="184" ht="12.75">
      <c r="Q184" s="17" t="s">
        <v>23</v>
      </c>
    </row>
    <row r="185" ht="12.75">
      <c r="Q185" s="17" t="s">
        <v>23</v>
      </c>
    </row>
    <row r="186" ht="12.75">
      <c r="Q186" s="17" t="s">
        <v>23</v>
      </c>
    </row>
    <row r="187" ht="12.75">
      <c r="Q187" s="17" t="s">
        <v>23</v>
      </c>
    </row>
    <row r="188" ht="12.75">
      <c r="Q188" s="17" t="s">
        <v>23</v>
      </c>
    </row>
    <row r="189" ht="12.75">
      <c r="Q189" s="17" t="s">
        <v>23</v>
      </c>
    </row>
    <row r="190" ht="12.75">
      <c r="Q190" s="17" t="s">
        <v>23</v>
      </c>
    </row>
    <row r="191" ht="12.75">
      <c r="Q191" s="17" t="s">
        <v>23</v>
      </c>
    </row>
    <row r="192" ht="12.75">
      <c r="Q192" s="17" t="s">
        <v>23</v>
      </c>
    </row>
    <row r="193" ht="12.75">
      <c r="Q193" s="17" t="s">
        <v>23</v>
      </c>
    </row>
    <row r="194" ht="12.75">
      <c r="Q194" s="17" t="s">
        <v>23</v>
      </c>
    </row>
    <row r="195" ht="12.75">
      <c r="Q195" s="17" t="s">
        <v>23</v>
      </c>
    </row>
    <row r="196" ht="12.75">
      <c r="Q196" s="17" t="s">
        <v>23</v>
      </c>
    </row>
    <row r="197" ht="12.75">
      <c r="Q197" s="17" t="s">
        <v>23</v>
      </c>
    </row>
    <row r="198" ht="12.75">
      <c r="Q198" s="17" t="s">
        <v>23</v>
      </c>
    </row>
    <row r="199" ht="12.75">
      <c r="Q199" s="17" t="s">
        <v>23</v>
      </c>
    </row>
    <row r="200" ht="12.75">
      <c r="Q200" s="17" t="s">
        <v>23</v>
      </c>
    </row>
    <row r="201" ht="12.75">
      <c r="Q201" s="17" t="s">
        <v>23</v>
      </c>
    </row>
    <row r="202" ht="12.75">
      <c r="Q202" s="17" t="s">
        <v>23</v>
      </c>
    </row>
    <row r="203" ht="12.75">
      <c r="Q203" s="17" t="s">
        <v>23</v>
      </c>
    </row>
    <row r="204" ht="12.75">
      <c r="Q204" s="17" t="s">
        <v>23</v>
      </c>
    </row>
    <row r="217" ht="12.75">
      <c r="Q217" s="17" t="s">
        <v>23</v>
      </c>
    </row>
    <row r="218" ht="12.75">
      <c r="Q218" s="17" t="s">
        <v>23</v>
      </c>
    </row>
    <row r="219" ht="12.75">
      <c r="Q219" s="17" t="s">
        <v>23</v>
      </c>
    </row>
    <row r="220" ht="12.75">
      <c r="Q220" s="17" t="s">
        <v>23</v>
      </c>
    </row>
    <row r="221" ht="12.75">
      <c r="Q221" s="17" t="s">
        <v>23</v>
      </c>
    </row>
    <row r="222" ht="12.75">
      <c r="Q222" s="17" t="s">
        <v>23</v>
      </c>
    </row>
    <row r="223" ht="12.75">
      <c r="Q223" s="17" t="s">
        <v>23</v>
      </c>
    </row>
    <row r="224" ht="12.75">
      <c r="Q224" s="17" t="s">
        <v>23</v>
      </c>
    </row>
    <row r="225" ht="12.75">
      <c r="Q225" s="17" t="s">
        <v>23</v>
      </c>
    </row>
    <row r="226" ht="12.75">
      <c r="Q226" s="17" t="s">
        <v>23</v>
      </c>
    </row>
    <row r="227" ht="12.75">
      <c r="Q227" s="17" t="s">
        <v>23</v>
      </c>
    </row>
    <row r="228" ht="12.75">
      <c r="Q228" s="17" t="s">
        <v>23</v>
      </c>
    </row>
    <row r="229" ht="12.75">
      <c r="Q229" s="17" t="s">
        <v>23</v>
      </c>
    </row>
    <row r="230" ht="12.75">
      <c r="Q230" s="17" t="s">
        <v>23</v>
      </c>
    </row>
    <row r="231" ht="12.75">
      <c r="Q231" s="17" t="s">
        <v>23</v>
      </c>
    </row>
    <row r="232" ht="12.75">
      <c r="Q232" s="17" t="s">
        <v>23</v>
      </c>
    </row>
    <row r="233" ht="12.75">
      <c r="Q233" s="17" t="s">
        <v>23</v>
      </c>
    </row>
    <row r="234" ht="12.75">
      <c r="Q234" s="17" t="s">
        <v>23</v>
      </c>
    </row>
    <row r="235" ht="12.75">
      <c r="Q235" s="17" t="s">
        <v>23</v>
      </c>
    </row>
    <row r="236" ht="12.75">
      <c r="Q236" s="17" t="s">
        <v>23</v>
      </c>
    </row>
    <row r="237" ht="12.75">
      <c r="Q237" s="17" t="s">
        <v>23</v>
      </c>
    </row>
    <row r="238" ht="12.75">
      <c r="Q238" s="17" t="s">
        <v>23</v>
      </c>
    </row>
    <row r="239" ht="12.75">
      <c r="Q239" s="17" t="s">
        <v>23</v>
      </c>
    </row>
    <row r="240" ht="12.75">
      <c r="Q240" s="17" t="s">
        <v>23</v>
      </c>
    </row>
    <row r="241" ht="12.75">
      <c r="Q241" s="17" t="s">
        <v>23</v>
      </c>
    </row>
    <row r="242" ht="12.75">
      <c r="Q242" s="17" t="s">
        <v>23</v>
      </c>
    </row>
    <row r="243" ht="12.75">
      <c r="Q243" s="17" t="s">
        <v>23</v>
      </c>
    </row>
    <row r="244" ht="12.75">
      <c r="Q244" s="17" t="s">
        <v>23</v>
      </c>
    </row>
    <row r="245" ht="12.75">
      <c r="Q245" s="17" t="s">
        <v>23</v>
      </c>
    </row>
    <row r="246" ht="12.75">
      <c r="Q246" s="17" t="s">
        <v>23</v>
      </c>
    </row>
    <row r="247" ht="12.75">
      <c r="Q247" s="17" t="s">
        <v>23</v>
      </c>
    </row>
    <row r="248" ht="12.75">
      <c r="Q248" s="17" t="s">
        <v>23</v>
      </c>
    </row>
    <row r="249" ht="12.75">
      <c r="Q249" s="17" t="s">
        <v>23</v>
      </c>
    </row>
    <row r="250" ht="12.75">
      <c r="Q250" s="17" t="s">
        <v>23</v>
      </c>
    </row>
    <row r="251" ht="12.75">
      <c r="Q251" s="17" t="s">
        <v>23</v>
      </c>
    </row>
    <row r="252" ht="12.75">
      <c r="Q252" s="17" t="s">
        <v>23</v>
      </c>
    </row>
    <row r="253" ht="12.75">
      <c r="Q253" s="17" t="s">
        <v>23</v>
      </c>
    </row>
    <row r="267" ht="12.75">
      <c r="Q267" s="17" t="s">
        <v>23</v>
      </c>
    </row>
    <row r="268" ht="12.75">
      <c r="Q268" s="17" t="s">
        <v>23</v>
      </c>
    </row>
    <row r="269" ht="12.75">
      <c r="Q269" s="17" t="s">
        <v>23</v>
      </c>
    </row>
    <row r="270" ht="12.75">
      <c r="Q270" s="17" t="s">
        <v>23</v>
      </c>
    </row>
    <row r="271" ht="12.75">
      <c r="Q271" s="17" t="s">
        <v>23</v>
      </c>
    </row>
    <row r="272" ht="12.75">
      <c r="Q272" s="17" t="s">
        <v>23</v>
      </c>
    </row>
    <row r="273" ht="12.75">
      <c r="Q273" s="17" t="s">
        <v>23</v>
      </c>
    </row>
    <row r="274" ht="12.75">
      <c r="Q274" s="17" t="s">
        <v>23</v>
      </c>
    </row>
    <row r="275" ht="12.75">
      <c r="Q275" s="17" t="s">
        <v>23</v>
      </c>
    </row>
    <row r="276" ht="12.75">
      <c r="Q276" s="17" t="s">
        <v>23</v>
      </c>
    </row>
    <row r="277" ht="12.75">
      <c r="Q277" s="17" t="s">
        <v>23</v>
      </c>
    </row>
    <row r="278" ht="12.75">
      <c r="Q278" s="17" t="s">
        <v>23</v>
      </c>
    </row>
    <row r="279" ht="12.75">
      <c r="Q279" s="17" t="s">
        <v>23</v>
      </c>
    </row>
    <row r="280" ht="12.75">
      <c r="Q280" s="17" t="s">
        <v>23</v>
      </c>
    </row>
    <row r="281" ht="12.75">
      <c r="Q281" s="17" t="s">
        <v>23</v>
      </c>
    </row>
    <row r="282" ht="12.75">
      <c r="Q282" s="17" t="s">
        <v>23</v>
      </c>
    </row>
    <row r="283" ht="12.75">
      <c r="Q283" s="17" t="s">
        <v>23</v>
      </c>
    </row>
    <row r="284" ht="12.75">
      <c r="Q284" s="17" t="s">
        <v>23</v>
      </c>
    </row>
    <row r="285" ht="12.75">
      <c r="Q285" s="17" t="s">
        <v>23</v>
      </c>
    </row>
    <row r="286" ht="12.75">
      <c r="Q286" s="17" t="s">
        <v>23</v>
      </c>
    </row>
    <row r="287" ht="12.75">
      <c r="Q287" s="17" t="s">
        <v>23</v>
      </c>
    </row>
    <row r="288" ht="12.75">
      <c r="Q288" s="17" t="s">
        <v>23</v>
      </c>
    </row>
    <row r="289" ht="12.75">
      <c r="Q289" s="17" t="s">
        <v>23</v>
      </c>
    </row>
    <row r="290" ht="12.75">
      <c r="Q290" s="17" t="s">
        <v>23</v>
      </c>
    </row>
    <row r="291" ht="12.75">
      <c r="Q291" s="17" t="s">
        <v>23</v>
      </c>
    </row>
    <row r="292" ht="12.75">
      <c r="Q292" s="17" t="s">
        <v>23</v>
      </c>
    </row>
    <row r="293" ht="12.75">
      <c r="Q293" s="17" t="s">
        <v>23</v>
      </c>
    </row>
    <row r="294" ht="12.75">
      <c r="Q294" s="17" t="s">
        <v>23</v>
      </c>
    </row>
    <row r="295" ht="12.75">
      <c r="Q295" s="17" t="s">
        <v>23</v>
      </c>
    </row>
    <row r="296" ht="12.75">
      <c r="Q296" s="17" t="s">
        <v>23</v>
      </c>
    </row>
    <row r="297" ht="12.75">
      <c r="Q297" s="17" t="s">
        <v>23</v>
      </c>
    </row>
    <row r="298" ht="12.75">
      <c r="Q298" s="17" t="s">
        <v>23</v>
      </c>
    </row>
    <row r="299" ht="12.75">
      <c r="Q299" s="17" t="s">
        <v>23</v>
      </c>
    </row>
    <row r="300" ht="12.75">
      <c r="Q300" s="17" t="s">
        <v>23</v>
      </c>
    </row>
    <row r="301" ht="12.75">
      <c r="Q301" s="17" t="s">
        <v>23</v>
      </c>
    </row>
    <row r="302" ht="12.75">
      <c r="Q302" s="17" t="s">
        <v>23</v>
      </c>
    </row>
    <row r="303" ht="12.75">
      <c r="Q303" s="17" t="s">
        <v>23</v>
      </c>
    </row>
    <row r="304" ht="12.75">
      <c r="Q304" s="17" t="s">
        <v>23</v>
      </c>
    </row>
    <row r="305" ht="12.75">
      <c r="Q305" s="17" t="s">
        <v>23</v>
      </c>
    </row>
    <row r="306" ht="12.75">
      <c r="Q306" s="17" t="s">
        <v>23</v>
      </c>
    </row>
    <row r="307" ht="12.75">
      <c r="Q307" s="17" t="s">
        <v>23</v>
      </c>
    </row>
    <row r="681" ht="12.75">
      <c r="S681" s="17" t="s">
        <v>23</v>
      </c>
    </row>
    <row r="683" ht="12.75">
      <c r="S683" s="17" t="s">
        <v>23</v>
      </c>
    </row>
    <row r="684" ht="12.75">
      <c r="S684" s="17" t="s">
        <v>23</v>
      </c>
    </row>
    <row r="685" ht="12.75">
      <c r="S685" s="17" t="s">
        <v>23</v>
      </c>
    </row>
    <row r="688" ht="12.75">
      <c r="S688" s="17" t="s">
        <v>23</v>
      </c>
    </row>
    <row r="689" ht="12.75">
      <c r="S689" s="17" t="s">
        <v>23</v>
      </c>
    </row>
    <row r="690" ht="12.75">
      <c r="S690" s="17" t="s">
        <v>23</v>
      </c>
    </row>
    <row r="691" ht="12.75">
      <c r="S691" s="17" t="s">
        <v>23</v>
      </c>
    </row>
    <row r="695" ht="12.75">
      <c r="S695" s="17" t="s">
        <v>23</v>
      </c>
    </row>
    <row r="696" ht="12.75">
      <c r="S696" s="17" t="s">
        <v>23</v>
      </c>
    </row>
    <row r="697" ht="12.75">
      <c r="S697" s="17" t="s">
        <v>23</v>
      </c>
    </row>
    <row r="698" ht="12.75">
      <c r="S698" s="17" t="s">
        <v>23</v>
      </c>
    </row>
    <row r="699" ht="12.75">
      <c r="S699" s="17" t="s">
        <v>23</v>
      </c>
    </row>
    <row r="700" ht="12.75">
      <c r="S700" s="17" t="s">
        <v>23</v>
      </c>
    </row>
    <row r="701" ht="12.75">
      <c r="S701" s="17" t="s">
        <v>23</v>
      </c>
    </row>
    <row r="702" ht="12.75">
      <c r="S702" s="17" t="s">
        <v>23</v>
      </c>
    </row>
    <row r="703" ht="12.75">
      <c r="S703" s="17" t="s">
        <v>23</v>
      </c>
    </row>
    <row r="705" ht="12.75">
      <c r="S705" s="17" t="s">
        <v>23</v>
      </c>
    </row>
    <row r="706" ht="12.75">
      <c r="S706" s="17" t="s">
        <v>23</v>
      </c>
    </row>
    <row r="707" ht="12.75">
      <c r="S707" s="17" t="s">
        <v>23</v>
      </c>
    </row>
    <row r="708" ht="12.75">
      <c r="S708" s="17" t="s">
        <v>24</v>
      </c>
    </row>
    <row r="709" ht="12.75">
      <c r="S709" s="17" t="s">
        <v>23</v>
      </c>
    </row>
    <row r="713" ht="12.75">
      <c r="S713" s="17" t="s">
        <v>23</v>
      </c>
    </row>
    <row r="714" ht="12.75">
      <c r="S714" s="17" t="s">
        <v>23</v>
      </c>
    </row>
    <row r="715" ht="12.75">
      <c r="S715" s="17" t="s">
        <v>23</v>
      </c>
    </row>
    <row r="716" ht="12.75">
      <c r="S716" s="17" t="s">
        <v>23</v>
      </c>
    </row>
    <row r="718" ht="12.75">
      <c r="S718" s="17" t="s">
        <v>23</v>
      </c>
    </row>
    <row r="720" ht="12.75">
      <c r="S720" s="17" t="s">
        <v>23</v>
      </c>
    </row>
    <row r="722" ht="12.75">
      <c r="S722" s="17" t="s">
        <v>23</v>
      </c>
    </row>
    <row r="723" ht="12.75">
      <c r="S723" s="17" t="s">
        <v>23</v>
      </c>
    </row>
    <row r="724" ht="12.75">
      <c r="S724" s="17" t="s">
        <v>23</v>
      </c>
    </row>
    <row r="795" ht="12.75">
      <c r="S795" s="17" t="s">
        <v>23</v>
      </c>
    </row>
    <row r="796" ht="12.75">
      <c r="S796" s="17" t="s">
        <v>23</v>
      </c>
    </row>
    <row r="797" ht="12.75">
      <c r="S797" s="17" t="s">
        <v>23</v>
      </c>
    </row>
    <row r="798" ht="12.75">
      <c r="S798" s="17" t="s">
        <v>23</v>
      </c>
    </row>
    <row r="799" ht="12.75">
      <c r="S799" s="17" t="s">
        <v>23</v>
      </c>
    </row>
    <row r="800" ht="12.75">
      <c r="S800" s="17" t="s">
        <v>23</v>
      </c>
    </row>
    <row r="801" ht="12.75">
      <c r="S801" s="17" t="s">
        <v>23</v>
      </c>
    </row>
    <row r="802" ht="12.75">
      <c r="S802" s="17" t="s">
        <v>23</v>
      </c>
    </row>
    <row r="803" ht="12.75">
      <c r="S803" s="17" t="s">
        <v>23</v>
      </c>
    </row>
    <row r="804" ht="12.75">
      <c r="S804" s="17" t="s">
        <v>23</v>
      </c>
    </row>
    <row r="805" ht="12.75">
      <c r="S805" s="17" t="s">
        <v>23</v>
      </c>
    </row>
    <row r="806" ht="12.75">
      <c r="S806" s="17" t="s">
        <v>23</v>
      </c>
    </row>
    <row r="807" ht="12.75">
      <c r="S807" s="17" t="s">
        <v>23</v>
      </c>
    </row>
    <row r="808" ht="12.75">
      <c r="S808" s="17" t="s">
        <v>23</v>
      </c>
    </row>
    <row r="809" ht="12.75">
      <c r="S809" s="17" t="s">
        <v>23</v>
      </c>
    </row>
    <row r="810" ht="12.75">
      <c r="S810" s="17" t="s">
        <v>23</v>
      </c>
    </row>
    <row r="811" ht="12.75">
      <c r="S811" s="17" t="s">
        <v>23</v>
      </c>
    </row>
    <row r="812" ht="12.75">
      <c r="S812" s="17" t="s">
        <v>23</v>
      </c>
    </row>
    <row r="813" ht="12.75">
      <c r="S813" s="17" t="s">
        <v>23</v>
      </c>
    </row>
    <row r="814" ht="12.75">
      <c r="S814" s="17" t="s">
        <v>23</v>
      </c>
    </row>
    <row r="815" ht="12.75">
      <c r="S815" s="17" t="s">
        <v>23</v>
      </c>
    </row>
    <row r="816" ht="12.75">
      <c r="S816" s="17" t="s">
        <v>23</v>
      </c>
    </row>
    <row r="817" ht="12.75">
      <c r="S817" s="17" t="s">
        <v>23</v>
      </c>
    </row>
    <row r="818" ht="12.75">
      <c r="S818" s="17" t="s">
        <v>23</v>
      </c>
    </row>
    <row r="819" ht="12.75">
      <c r="S819" s="17" t="s">
        <v>23</v>
      </c>
    </row>
    <row r="820" ht="12.75">
      <c r="S820" s="17" t="s">
        <v>23</v>
      </c>
    </row>
    <row r="821" ht="12.75">
      <c r="S821" s="17" t="s">
        <v>23</v>
      </c>
    </row>
    <row r="822" ht="12.75">
      <c r="S822" s="17" t="s">
        <v>23</v>
      </c>
    </row>
    <row r="823" ht="12.75">
      <c r="S823" s="17" t="s">
        <v>23</v>
      </c>
    </row>
    <row r="824" ht="12.75">
      <c r="S824" s="17" t="s">
        <v>23</v>
      </c>
    </row>
    <row r="825" ht="12.75">
      <c r="S825" s="17" t="s">
        <v>23</v>
      </c>
    </row>
    <row r="826" ht="12.75">
      <c r="S826" s="17" t="s">
        <v>23</v>
      </c>
    </row>
    <row r="827" ht="12.75">
      <c r="S827" s="17" t="s">
        <v>23</v>
      </c>
    </row>
    <row r="828" ht="12.75">
      <c r="S828" s="17" t="s">
        <v>23</v>
      </c>
    </row>
    <row r="829" ht="12.75">
      <c r="S829" s="17" t="s">
        <v>23</v>
      </c>
    </row>
    <row r="830" ht="12.75">
      <c r="S830" s="17" t="s">
        <v>23</v>
      </c>
    </row>
    <row r="831" ht="12.75">
      <c r="S831" s="17" t="s">
        <v>23</v>
      </c>
    </row>
    <row r="832" ht="12.75">
      <c r="S832" s="17" t="s">
        <v>23</v>
      </c>
    </row>
    <row r="833" ht="12.75">
      <c r="S833" s="17" t="s">
        <v>23</v>
      </c>
    </row>
    <row r="834" ht="12.75">
      <c r="S834" s="17" t="s">
        <v>23</v>
      </c>
    </row>
    <row r="835" ht="12.75">
      <c r="S835" s="17" t="s">
        <v>23</v>
      </c>
    </row>
    <row r="836" ht="12.75">
      <c r="S836" s="17" t="s">
        <v>23</v>
      </c>
    </row>
    <row r="837" ht="12.75">
      <c r="S837" s="17" t="s">
        <v>23</v>
      </c>
    </row>
    <row r="851" ht="12.75">
      <c r="S851" s="17" t="s">
        <v>23</v>
      </c>
    </row>
    <row r="852" ht="12.75">
      <c r="S852" s="17" t="s">
        <v>23</v>
      </c>
    </row>
    <row r="853" ht="12.75">
      <c r="S853" s="17" t="s">
        <v>23</v>
      </c>
    </row>
    <row r="854" ht="12.75">
      <c r="S854" s="17" t="s">
        <v>23</v>
      </c>
    </row>
  </sheetData>
  <sheetProtection/>
  <mergeCells count="2">
    <mergeCell ref="D8:D10"/>
    <mergeCell ref="B1:T1"/>
  </mergeCells>
  <printOptions/>
  <pageMargins left="0.984251968503937" right="0" top="0" bottom="0.5905511811023623" header="0" footer="0"/>
  <pageSetup firstPageNumber="876" useFirstPageNumber="1" horizontalDpi="600" verticalDpi="600" orientation="landscape" scale="5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Francisco Ortiz Silva</dc:creator>
  <cp:keywords/>
  <dc:description/>
  <cp:lastModifiedBy>joe</cp:lastModifiedBy>
  <cp:lastPrinted>2012-08-24T00:13:52Z</cp:lastPrinted>
  <dcterms:created xsi:type="dcterms:W3CDTF">2006-11-03T19:05:05Z</dcterms:created>
  <dcterms:modified xsi:type="dcterms:W3CDTF">2012-08-24T00:13:55Z</dcterms:modified>
  <cp:category/>
  <cp:version/>
  <cp:contentType/>
  <cp:contentStatus/>
</cp:coreProperties>
</file>