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43" sheetId="1" r:id="rId1"/>
  </sheets>
  <definedNames>
    <definedName name="_Regression_Int" localSheetId="0" hidden="1">1</definedName>
    <definedName name="A_IMPRESIÓN_IM">'19.43'!$A$3:$L$68</definedName>
    <definedName name="_xlnm.Print_Area" localSheetId="0">'19.43'!$A$1:$K$68</definedName>
    <definedName name="Imprimir_área_IM" localSheetId="0">'19.43'!$A$3:$M$69</definedName>
  </definedNames>
  <calcPr fullCalcOnLoad="1"/>
</workbook>
</file>

<file path=xl/sharedStrings.xml><?xml version="1.0" encoding="utf-8"?>
<sst xmlns="http://schemas.openxmlformats.org/spreadsheetml/2006/main" count="233" uniqueCount="71">
  <si>
    <t>TOTAL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</si>
  <si>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</si>
  <si>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</si>
  <si>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</si>
  <si>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</si>
  <si>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</si>
  <si>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</si>
  <si>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</si>
  <si>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</si>
  <si>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</si>
  <si>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</si>
  <si>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</si>
  <si>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</si>
  <si>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</si>
  <si>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</si>
  <si>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</si>
  <si>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</si>
  <si>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AREA FORANEA</t>
  </si>
  <si>
    <t xml:space="preserve">  FUENTE: JEFATURA DE SERVICIOS DE ATENCION PREVENTIVA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</si>
  <si>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</si>
  <si>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</si>
  <si>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</si>
  <si>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</si>
  <si>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</si>
  <si>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</si>
  <si>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</si>
  <si>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</si>
  <si>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</si>
  <si>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</si>
  <si>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</si>
  <si>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</si>
  <si>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</si>
  <si>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</si>
  <si>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</si>
  <si>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</si>
  <si>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</si>
  <si>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</si>
  <si>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</si>
  <si>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</si>
  <si>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</si>
  <si>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</si>
  <si>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</si>
  <si>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</si>
  <si>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</si>
  <si>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</si>
  <si>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</si>
  <si>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</si>
  <si>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</si>
  <si>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</si>
  <si>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</si>
  <si>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</si>
  <si>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</si>
  <si>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</si>
  <si>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</si>
  <si>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</si>
  <si>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</si>
  <si>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</si>
  <si>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</si>
  <si>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</si>
  <si>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</si>
  <si>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</si>
  <si>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</si>
  <si>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</si>
  <si>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</si>
  <si>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</si>
  <si>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SEMANAS NACIONALES DE SALUD</t>
  </si>
  <si>
    <t>%</t>
  </si>
  <si>
    <t>19. 43  DOSIS APLICADAS DE TOXOIDE DIFTERICO EN SEMANAS NACIONALES DE VACUNACION POR DELEGACION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</si>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</sst>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_-* #,##0_-;\-* #,##0_-;_-* &quot; 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vertical="center"/>
      <protection/>
    </xf>
    <xf numFmtId="165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Border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 applyProtection="1">
      <alignment horizontal="right"/>
      <protection/>
    </xf>
    <xf numFmtId="0" fontId="2" fillId="0" borderId="0" xfId="52" applyFont="1" applyFill="1" applyBorder="1">
      <alignment/>
      <protection/>
    </xf>
    <xf numFmtId="0" fontId="4" fillId="0" borderId="0" xfId="0" applyFont="1" applyAlignment="1">
      <alignment horizontal="right"/>
    </xf>
    <xf numFmtId="0" fontId="21" fillId="0" borderId="0" xfId="0" applyFont="1" applyAlignment="1" applyProtection="1">
      <alignment horizontal="centerContinuous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104775</xdr:rowOff>
    </xdr:from>
    <xdr:to>
      <xdr:col>1</xdr:col>
      <xdr:colOff>581025</xdr:colOff>
      <xdr:row>2</xdr:row>
      <xdr:rowOff>219075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817"/>
  <sheetViews>
    <sheetView showGridLines="0" showZeros="0" tabSelected="1" view="pageBreakPreview" zoomScale="65" zoomScaleSheetLayoutView="65" zoomScalePageLayoutView="0" workbookViewId="0" topLeftCell="A1">
      <selection activeCell="B3" sqref="B3"/>
    </sheetView>
  </sheetViews>
  <sheetFormatPr defaultColWidth="4.625" defaultRowHeight="12.75"/>
  <cols>
    <col min="1" max="1" width="1.625" style="4" customWidth="1"/>
    <col min="2" max="2" width="46.625" style="4" customWidth="1"/>
    <col min="3" max="3" width="6.375" style="4" customWidth="1"/>
    <col min="4" max="4" width="14.75390625" style="4" customWidth="1"/>
    <col min="5" max="5" width="14.875" style="4" customWidth="1"/>
    <col min="6" max="6" width="14.375" style="4" customWidth="1"/>
    <col min="7" max="7" width="14.75390625" style="4" customWidth="1"/>
    <col min="8" max="8" width="19.75390625" style="4" customWidth="1"/>
    <col min="9" max="9" width="16.875" style="4" customWidth="1"/>
    <col min="10" max="10" width="17.125" style="4" customWidth="1"/>
    <col min="11" max="11" width="17.875" style="4" customWidth="1"/>
    <col min="12" max="16384" width="4.625" style="4" customWidth="1"/>
  </cols>
  <sheetData>
    <row r="1" spans="2:11" ht="12.75">
      <c r="B1" s="40" t="s">
        <v>70</v>
      </c>
      <c r="C1" s="40"/>
      <c r="D1" s="40"/>
      <c r="E1" s="40"/>
      <c r="F1" s="40"/>
      <c r="G1" s="40"/>
      <c r="H1" s="40"/>
      <c r="I1" s="40"/>
      <c r="J1" s="40"/>
      <c r="K1" s="40"/>
    </row>
    <row r="2" spans="1:8" ht="12.75">
      <c r="A2" s="7"/>
      <c r="B2" s="25"/>
      <c r="C2" s="25"/>
      <c r="D2" s="25"/>
      <c r="E2" s="25"/>
      <c r="F2" s="25"/>
      <c r="G2" s="25"/>
      <c r="H2" s="25"/>
    </row>
    <row r="3" spans="2:11" ht="20.25">
      <c r="B3" s="41" t="s">
        <v>67</v>
      </c>
      <c r="C3" s="20"/>
      <c r="D3" s="20"/>
      <c r="E3" s="20"/>
      <c r="F3" s="20"/>
      <c r="G3" s="20"/>
      <c r="H3" s="20"/>
      <c r="I3" s="20"/>
      <c r="J3" s="20"/>
      <c r="K3" s="20"/>
    </row>
    <row r="5" spans="2:11" ht="12.75">
      <c r="B5" s="8"/>
      <c r="C5" s="9"/>
      <c r="D5" s="9"/>
      <c r="E5" s="9"/>
      <c r="F5" s="9"/>
      <c r="G5" s="9"/>
      <c r="H5" s="9"/>
      <c r="I5" s="9"/>
      <c r="J5" s="9"/>
      <c r="K5" s="9"/>
    </row>
    <row r="6" spans="4:11" ht="12.75">
      <c r="D6" s="21" t="s">
        <v>65</v>
      </c>
      <c r="E6" s="21"/>
      <c r="F6" s="21"/>
      <c r="I6" s="10" t="s">
        <v>0</v>
      </c>
      <c r="J6" s="21" t="s">
        <v>66</v>
      </c>
      <c r="K6" s="21"/>
    </row>
    <row r="7" spans="2:11" ht="12.75">
      <c r="B7" s="3" t="s">
        <v>5</v>
      </c>
      <c r="H7" s="10" t="s">
        <v>1</v>
      </c>
      <c r="I7" s="10" t="s">
        <v>2</v>
      </c>
      <c r="J7" s="10" t="s">
        <v>3</v>
      </c>
      <c r="K7" s="10" t="s">
        <v>4</v>
      </c>
    </row>
    <row r="8" spans="2:11" ht="12.75">
      <c r="B8" s="3"/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</row>
    <row r="9" spans="2:11" ht="8.25" customHeight="1">
      <c r="B9" s="8"/>
      <c r="C9" s="9"/>
      <c r="D9" s="9"/>
      <c r="E9" s="9"/>
      <c r="F9" s="9"/>
      <c r="G9" s="9"/>
      <c r="H9" s="9"/>
      <c r="I9" s="9"/>
      <c r="J9" s="9"/>
      <c r="K9" s="9"/>
    </row>
    <row r="10" spans="2:12" s="1" customFormat="1" ht="12.75">
      <c r="B10" s="2" t="s">
        <v>14</v>
      </c>
      <c r="D10" s="26">
        <f aca="true" t="shared" si="0" ref="D10:I10">SUM(D12+D19+D53)</f>
        <v>33470</v>
      </c>
      <c r="E10" s="26">
        <f t="shared" si="0"/>
        <v>66021</v>
      </c>
      <c r="F10" s="26">
        <f t="shared" si="0"/>
        <v>99572</v>
      </c>
      <c r="G10" s="26">
        <f t="shared" si="0"/>
        <v>254583</v>
      </c>
      <c r="H10" s="26">
        <f t="shared" si="0"/>
        <v>199063</v>
      </c>
      <c r="I10" s="26">
        <f t="shared" si="0"/>
        <v>199063</v>
      </c>
      <c r="J10" s="37">
        <f>H10*100/G10</f>
        <v>78.1917881398208</v>
      </c>
      <c r="K10" s="37">
        <f>I10*100/G10</f>
        <v>78.1917881398208</v>
      </c>
      <c r="L10" s="27"/>
    </row>
    <row r="11" spans="4:12" ht="12.75">
      <c r="D11" s="28"/>
      <c r="E11" s="28"/>
      <c r="F11" s="28"/>
      <c r="G11" s="28"/>
      <c r="H11" s="28"/>
      <c r="I11" s="28"/>
      <c r="J11" s="38"/>
      <c r="K11" s="38"/>
      <c r="L11" s="29"/>
    </row>
    <row r="12" spans="2:12" s="1" customFormat="1" ht="12.75">
      <c r="B12" s="2" t="s">
        <v>16</v>
      </c>
      <c r="D12" s="26">
        <f aca="true" t="shared" si="1" ref="D12:I12">SUM(D14:D17)</f>
        <v>1090</v>
      </c>
      <c r="E12" s="26">
        <f t="shared" si="1"/>
        <v>6360</v>
      </c>
      <c r="F12" s="26">
        <f t="shared" si="1"/>
        <v>8101</v>
      </c>
      <c r="G12" s="26">
        <f t="shared" si="1"/>
        <v>24439</v>
      </c>
      <c r="H12" s="26">
        <f t="shared" si="1"/>
        <v>15551</v>
      </c>
      <c r="I12" s="26">
        <f t="shared" si="1"/>
        <v>15551</v>
      </c>
      <c r="J12" s="37">
        <f aca="true" t="shared" si="2" ref="J12:J51">H12*100/G12</f>
        <v>63.63189983223536</v>
      </c>
      <c r="K12" s="37">
        <f aca="true" t="shared" si="3" ref="K12:K51">I12*100/G12</f>
        <v>63.63189983223536</v>
      </c>
      <c r="L12" s="27"/>
    </row>
    <row r="13" spans="4:12" ht="12.75">
      <c r="D13" s="28"/>
      <c r="E13" s="28"/>
      <c r="F13" s="28"/>
      <c r="G13" s="28"/>
      <c r="H13" s="28"/>
      <c r="I13" s="28"/>
      <c r="J13" s="37"/>
      <c r="K13" s="37"/>
      <c r="L13" s="29"/>
    </row>
    <row r="14" spans="2:12" ht="12.75">
      <c r="B14" s="3" t="s">
        <v>30</v>
      </c>
      <c r="D14" s="4">
        <v>85</v>
      </c>
      <c r="E14" s="29">
        <v>1088</v>
      </c>
      <c r="F14" s="29">
        <v>2212</v>
      </c>
      <c r="G14" s="29">
        <v>4259</v>
      </c>
      <c r="H14" s="30">
        <f>SUM(D14:F14)</f>
        <v>3385</v>
      </c>
      <c r="I14" s="29">
        <v>3385</v>
      </c>
      <c r="J14" s="38">
        <f t="shared" si="2"/>
        <v>79.47875088048838</v>
      </c>
      <c r="K14" s="38">
        <f t="shared" si="3"/>
        <v>79.47875088048838</v>
      </c>
      <c r="L14" s="29"/>
    </row>
    <row r="15" spans="2:12" ht="12.75">
      <c r="B15" s="3" t="s">
        <v>31</v>
      </c>
      <c r="D15" s="4">
        <v>0</v>
      </c>
      <c r="E15" s="29">
        <v>3134</v>
      </c>
      <c r="F15" s="29">
        <v>4138</v>
      </c>
      <c r="G15" s="29">
        <v>9960</v>
      </c>
      <c r="H15" s="30">
        <f>SUM(D15:F15)</f>
        <v>7272</v>
      </c>
      <c r="I15" s="29">
        <v>7272</v>
      </c>
      <c r="J15" s="38">
        <f t="shared" si="2"/>
        <v>73.01204819277109</v>
      </c>
      <c r="K15" s="38">
        <f t="shared" si="3"/>
        <v>73.01204819277109</v>
      </c>
      <c r="L15" s="29"/>
    </row>
    <row r="16" spans="2:12" ht="12.75">
      <c r="B16" s="3" t="s">
        <v>32</v>
      </c>
      <c r="D16" s="4">
        <v>651</v>
      </c>
      <c r="E16" s="29">
        <v>1942</v>
      </c>
      <c r="F16" s="29">
        <v>1322</v>
      </c>
      <c r="G16" s="29">
        <v>8062</v>
      </c>
      <c r="H16" s="30">
        <f>SUM(D16:F16)</f>
        <v>3915</v>
      </c>
      <c r="I16" s="29">
        <v>3915</v>
      </c>
      <c r="J16" s="38">
        <f t="shared" si="2"/>
        <v>48.56115107913669</v>
      </c>
      <c r="K16" s="38">
        <f t="shared" si="3"/>
        <v>48.56115107913669</v>
      </c>
      <c r="L16" s="29"/>
    </row>
    <row r="17" spans="2:12" ht="12.75">
      <c r="B17" s="3" t="s">
        <v>33</v>
      </c>
      <c r="D17" s="4">
        <v>354</v>
      </c>
      <c r="E17" s="4">
        <v>196</v>
      </c>
      <c r="F17" s="4">
        <v>429</v>
      </c>
      <c r="G17" s="29">
        <v>2158</v>
      </c>
      <c r="H17" s="30">
        <f>SUM(D17:F17)</f>
        <v>979</v>
      </c>
      <c r="I17" s="4">
        <v>979</v>
      </c>
      <c r="J17" s="38">
        <f t="shared" si="2"/>
        <v>45.3660797034291</v>
      </c>
      <c r="K17" s="38">
        <f t="shared" si="3"/>
        <v>45.3660797034291</v>
      </c>
      <c r="L17" s="29"/>
    </row>
    <row r="18" spans="4:12" ht="12.75">
      <c r="D18" s="28"/>
      <c r="E18" s="28"/>
      <c r="F18" s="28"/>
      <c r="G18" s="30"/>
      <c r="H18" s="28"/>
      <c r="I18" s="28"/>
      <c r="J18" s="37"/>
      <c r="K18" s="37"/>
      <c r="L18" s="29"/>
    </row>
    <row r="19" spans="2:12" s="1" customFormat="1" ht="12.75">
      <c r="B19" s="2" t="s">
        <v>17</v>
      </c>
      <c r="D19" s="26">
        <f aca="true" t="shared" si="4" ref="D19:I19">SUM(D21:D51)</f>
        <v>31771</v>
      </c>
      <c r="E19" s="26">
        <f t="shared" si="4"/>
        <v>59328</v>
      </c>
      <c r="F19" s="26">
        <f t="shared" si="4"/>
        <v>91224</v>
      </c>
      <c r="G19" s="35">
        <f t="shared" si="4"/>
        <v>230144</v>
      </c>
      <c r="H19" s="26">
        <f t="shared" si="4"/>
        <v>182323</v>
      </c>
      <c r="I19" s="26">
        <f t="shared" si="4"/>
        <v>182323</v>
      </c>
      <c r="J19" s="37">
        <f t="shared" si="2"/>
        <v>79.22127016129032</v>
      </c>
      <c r="K19" s="37">
        <f t="shared" si="3"/>
        <v>79.22127016129032</v>
      </c>
      <c r="L19" s="27"/>
    </row>
    <row r="20" spans="4:12" ht="6.75" customHeight="1">
      <c r="D20" s="28"/>
      <c r="E20" s="28"/>
      <c r="F20" s="28"/>
      <c r="G20" s="30"/>
      <c r="H20" s="28"/>
      <c r="I20" s="28"/>
      <c r="J20" s="37"/>
      <c r="K20" s="37"/>
      <c r="L20" s="29"/>
    </row>
    <row r="21" spans="2:12" ht="12.75">
      <c r="B21" s="3" t="s">
        <v>34</v>
      </c>
      <c r="D21" s="4">
        <v>26</v>
      </c>
      <c r="E21" s="4">
        <v>163</v>
      </c>
      <c r="F21" s="29">
        <v>2886</v>
      </c>
      <c r="G21" s="29">
        <v>2498</v>
      </c>
      <c r="H21" s="30">
        <f aca="true" t="shared" si="5" ref="H21:H51">SUM(D21:F21)</f>
        <v>3075</v>
      </c>
      <c r="I21" s="29">
        <v>3075</v>
      </c>
      <c r="J21" s="38">
        <f t="shared" si="2"/>
        <v>123.09847878302642</v>
      </c>
      <c r="K21" s="38">
        <f t="shared" si="3"/>
        <v>123.09847878302642</v>
      </c>
      <c r="L21" s="29"/>
    </row>
    <row r="22" spans="2:12" ht="12.75">
      <c r="B22" s="3" t="s">
        <v>35</v>
      </c>
      <c r="D22" s="29">
        <v>2626</v>
      </c>
      <c r="E22" s="29">
        <v>2850</v>
      </c>
      <c r="F22" s="29">
        <v>4069</v>
      </c>
      <c r="G22" s="29">
        <v>9630</v>
      </c>
      <c r="H22" s="30">
        <f t="shared" si="5"/>
        <v>9545</v>
      </c>
      <c r="I22" s="29">
        <v>9545</v>
      </c>
      <c r="J22" s="38">
        <f t="shared" si="2"/>
        <v>99.11734164070613</v>
      </c>
      <c r="K22" s="38">
        <f t="shared" si="3"/>
        <v>99.11734164070613</v>
      </c>
      <c r="L22" s="29"/>
    </row>
    <row r="23" spans="2:12" ht="12.75">
      <c r="B23" s="3" t="s">
        <v>36</v>
      </c>
      <c r="D23" s="4">
        <v>78</v>
      </c>
      <c r="E23" s="4">
        <v>66</v>
      </c>
      <c r="F23" s="4">
        <v>781</v>
      </c>
      <c r="G23" s="4">
        <v>922</v>
      </c>
      <c r="H23" s="30">
        <f t="shared" si="5"/>
        <v>925</v>
      </c>
      <c r="I23" s="4">
        <v>925</v>
      </c>
      <c r="J23" s="38">
        <f t="shared" si="2"/>
        <v>100.32537960954447</v>
      </c>
      <c r="K23" s="38">
        <f t="shared" si="3"/>
        <v>100.32537960954447</v>
      </c>
      <c r="L23" s="29"/>
    </row>
    <row r="24" spans="2:12" ht="12.75">
      <c r="B24" s="3" t="s">
        <v>37</v>
      </c>
      <c r="D24" s="4">
        <v>500</v>
      </c>
      <c r="E24" s="4">
        <v>652</v>
      </c>
      <c r="F24" s="4">
        <v>600</v>
      </c>
      <c r="G24" s="29">
        <v>1700</v>
      </c>
      <c r="H24" s="30">
        <f t="shared" si="5"/>
        <v>1752</v>
      </c>
      <c r="I24" s="29">
        <v>1752</v>
      </c>
      <c r="J24" s="38">
        <f t="shared" si="2"/>
        <v>103.05882352941177</v>
      </c>
      <c r="K24" s="38">
        <f t="shared" si="3"/>
        <v>103.05882352941177</v>
      </c>
      <c r="L24" s="29"/>
    </row>
    <row r="25" spans="2:12" ht="12.75">
      <c r="B25" s="3" t="s">
        <v>38</v>
      </c>
      <c r="D25" s="4">
        <v>953</v>
      </c>
      <c r="E25" s="29">
        <v>1154</v>
      </c>
      <c r="F25" s="4">
        <v>500</v>
      </c>
      <c r="G25" s="29">
        <v>2426</v>
      </c>
      <c r="H25" s="30">
        <f t="shared" si="5"/>
        <v>2607</v>
      </c>
      <c r="I25" s="29">
        <v>2607</v>
      </c>
      <c r="J25" s="38">
        <f t="shared" si="2"/>
        <v>107.46084089035449</v>
      </c>
      <c r="K25" s="38">
        <f t="shared" si="3"/>
        <v>107.46084089035449</v>
      </c>
      <c r="L25" s="29"/>
    </row>
    <row r="26" spans="2:12" ht="12.75">
      <c r="B26" s="3" t="s">
        <v>39</v>
      </c>
      <c r="D26" s="4">
        <v>145</v>
      </c>
      <c r="E26" s="4">
        <v>80</v>
      </c>
      <c r="F26" s="4">
        <v>590</v>
      </c>
      <c r="G26" s="4">
        <v>805</v>
      </c>
      <c r="H26" s="30">
        <f t="shared" si="5"/>
        <v>815</v>
      </c>
      <c r="I26" s="4">
        <v>815</v>
      </c>
      <c r="J26" s="38">
        <f t="shared" si="2"/>
        <v>101.24223602484471</v>
      </c>
      <c r="K26" s="38">
        <f t="shared" si="3"/>
        <v>101.24223602484471</v>
      </c>
      <c r="L26" s="29"/>
    </row>
    <row r="27" spans="2:12" ht="12.75">
      <c r="B27" s="3" t="s">
        <v>40</v>
      </c>
      <c r="D27" s="29">
        <v>1845</v>
      </c>
      <c r="E27" s="29">
        <v>4476</v>
      </c>
      <c r="F27" s="29">
        <v>3153</v>
      </c>
      <c r="G27" s="29">
        <v>13101</v>
      </c>
      <c r="H27" s="30">
        <f t="shared" si="5"/>
        <v>9474</v>
      </c>
      <c r="I27" s="29">
        <v>9474</v>
      </c>
      <c r="J27" s="38">
        <f t="shared" si="2"/>
        <v>72.3150904511106</v>
      </c>
      <c r="K27" s="38">
        <f t="shared" si="3"/>
        <v>72.3150904511106</v>
      </c>
      <c r="L27" s="29"/>
    </row>
    <row r="28" spans="2:12" ht="12.75">
      <c r="B28" s="3" t="s">
        <v>41</v>
      </c>
      <c r="D28" s="4">
        <v>537</v>
      </c>
      <c r="E28" s="4">
        <v>871</v>
      </c>
      <c r="F28" s="29">
        <v>4574</v>
      </c>
      <c r="G28" s="29">
        <v>5117</v>
      </c>
      <c r="H28" s="30">
        <f t="shared" si="5"/>
        <v>5982</v>
      </c>
      <c r="I28" s="29">
        <v>5982</v>
      </c>
      <c r="J28" s="38">
        <f t="shared" si="2"/>
        <v>116.90443619308188</v>
      </c>
      <c r="K28" s="38">
        <f t="shared" si="3"/>
        <v>116.90443619308188</v>
      </c>
      <c r="L28" s="29"/>
    </row>
    <row r="29" spans="2:12" ht="12.75">
      <c r="B29" s="3" t="s">
        <v>42</v>
      </c>
      <c r="D29" s="4">
        <v>50</v>
      </c>
      <c r="E29" s="4">
        <v>229</v>
      </c>
      <c r="F29" s="4">
        <v>52</v>
      </c>
      <c r="G29" s="29">
        <v>3476</v>
      </c>
      <c r="H29" s="30">
        <f t="shared" si="5"/>
        <v>331</v>
      </c>
      <c r="I29" s="4">
        <v>331</v>
      </c>
      <c r="J29" s="38">
        <f t="shared" si="2"/>
        <v>9.522439585730725</v>
      </c>
      <c r="K29" s="38">
        <f t="shared" si="3"/>
        <v>9.522439585730725</v>
      </c>
      <c r="L29" s="29"/>
    </row>
    <row r="30" spans="2:12" ht="12.75">
      <c r="B30" s="3" t="s">
        <v>43</v>
      </c>
      <c r="D30" s="29">
        <v>3896</v>
      </c>
      <c r="E30" s="29">
        <v>3863</v>
      </c>
      <c r="F30" s="29">
        <v>11523</v>
      </c>
      <c r="G30" s="29">
        <v>21160</v>
      </c>
      <c r="H30" s="30">
        <f t="shared" si="5"/>
        <v>19282</v>
      </c>
      <c r="I30" s="29">
        <v>19282</v>
      </c>
      <c r="J30" s="38">
        <f t="shared" si="2"/>
        <v>91.12476370510397</v>
      </c>
      <c r="K30" s="38">
        <f t="shared" si="3"/>
        <v>91.12476370510397</v>
      </c>
      <c r="L30" s="29"/>
    </row>
    <row r="31" spans="2:12" ht="12.75">
      <c r="B31" s="3" t="s">
        <v>44</v>
      </c>
      <c r="D31" s="29">
        <v>1751</v>
      </c>
      <c r="E31" s="29">
        <v>7808</v>
      </c>
      <c r="F31" s="29">
        <v>4360</v>
      </c>
      <c r="G31" s="29">
        <v>20113</v>
      </c>
      <c r="H31" s="30">
        <f t="shared" si="5"/>
        <v>13919</v>
      </c>
      <c r="I31" s="29">
        <v>13919</v>
      </c>
      <c r="J31" s="38">
        <f t="shared" si="2"/>
        <v>69.20399741460747</v>
      </c>
      <c r="K31" s="38">
        <f t="shared" si="3"/>
        <v>69.20399741460747</v>
      </c>
      <c r="L31" s="29"/>
    </row>
    <row r="32" spans="2:12" ht="12.75">
      <c r="B32" s="3" t="s">
        <v>45</v>
      </c>
      <c r="D32" s="29">
        <v>2473</v>
      </c>
      <c r="E32" s="29">
        <v>2408</v>
      </c>
      <c r="F32" s="29">
        <v>3569</v>
      </c>
      <c r="G32" s="29">
        <v>8892</v>
      </c>
      <c r="H32" s="30">
        <f t="shared" si="5"/>
        <v>8450</v>
      </c>
      <c r="I32" s="29">
        <v>8450</v>
      </c>
      <c r="J32" s="38">
        <f t="shared" si="2"/>
        <v>95.02923976608187</v>
      </c>
      <c r="K32" s="38">
        <f t="shared" si="3"/>
        <v>95.02923976608187</v>
      </c>
      <c r="L32" s="29"/>
    </row>
    <row r="33" spans="2:12" ht="12.75">
      <c r="B33" s="3" t="s">
        <v>46</v>
      </c>
      <c r="D33" s="29">
        <v>1297</v>
      </c>
      <c r="E33" s="29">
        <v>2444</v>
      </c>
      <c r="F33" s="29">
        <v>3345</v>
      </c>
      <c r="G33" s="29">
        <v>8826</v>
      </c>
      <c r="H33" s="30">
        <f t="shared" si="5"/>
        <v>7086</v>
      </c>
      <c r="I33" s="29">
        <v>7086</v>
      </c>
      <c r="J33" s="38">
        <f t="shared" si="2"/>
        <v>80.28552005438478</v>
      </c>
      <c r="K33" s="38">
        <f t="shared" si="3"/>
        <v>80.28552005438478</v>
      </c>
      <c r="L33" s="29"/>
    </row>
    <row r="34" spans="2:12" ht="12.75">
      <c r="B34" s="3" t="s">
        <v>47</v>
      </c>
      <c r="D34" s="4">
        <v>881</v>
      </c>
      <c r="E34" s="29">
        <v>1366</v>
      </c>
      <c r="F34" s="29">
        <v>1871</v>
      </c>
      <c r="G34" s="29">
        <v>6908</v>
      </c>
      <c r="H34" s="30">
        <f t="shared" si="5"/>
        <v>4118</v>
      </c>
      <c r="I34" s="29">
        <v>4118</v>
      </c>
      <c r="J34" s="38">
        <f t="shared" si="2"/>
        <v>59.612044006948466</v>
      </c>
      <c r="K34" s="38">
        <f t="shared" si="3"/>
        <v>59.612044006948466</v>
      </c>
      <c r="L34" s="29"/>
    </row>
    <row r="35" spans="2:12" ht="12.75">
      <c r="B35" s="3" t="s">
        <v>48</v>
      </c>
      <c r="D35" s="4">
        <v>402</v>
      </c>
      <c r="E35" s="29">
        <v>1784</v>
      </c>
      <c r="F35" s="29">
        <v>1855</v>
      </c>
      <c r="G35" s="29">
        <v>7487</v>
      </c>
      <c r="H35" s="30">
        <f t="shared" si="5"/>
        <v>4041</v>
      </c>
      <c r="I35" s="29">
        <v>4041</v>
      </c>
      <c r="J35" s="38">
        <f t="shared" si="2"/>
        <v>53.97355416054494</v>
      </c>
      <c r="K35" s="38">
        <f t="shared" si="3"/>
        <v>53.97355416054494</v>
      </c>
      <c r="L35" s="29"/>
    </row>
    <row r="36" spans="2:12" ht="12.75">
      <c r="B36" s="3" t="s">
        <v>49</v>
      </c>
      <c r="D36" s="29">
        <v>1256</v>
      </c>
      <c r="E36" s="29">
        <v>1489</v>
      </c>
      <c r="F36" s="29">
        <v>2792</v>
      </c>
      <c r="G36" s="29">
        <v>7083</v>
      </c>
      <c r="H36" s="30">
        <f t="shared" si="5"/>
        <v>5537</v>
      </c>
      <c r="I36" s="29">
        <v>5537</v>
      </c>
      <c r="J36" s="38">
        <f t="shared" si="2"/>
        <v>78.1730904983764</v>
      </c>
      <c r="K36" s="38">
        <f t="shared" si="3"/>
        <v>78.1730904983764</v>
      </c>
      <c r="L36" s="29"/>
    </row>
    <row r="37" spans="2:12" ht="12.75">
      <c r="B37" s="3" t="s">
        <v>50</v>
      </c>
      <c r="D37" s="4">
        <v>40</v>
      </c>
      <c r="E37" s="29">
        <v>1300</v>
      </c>
      <c r="F37" s="29">
        <v>2296</v>
      </c>
      <c r="G37" s="29">
        <v>4331</v>
      </c>
      <c r="H37" s="30">
        <f t="shared" si="5"/>
        <v>3636</v>
      </c>
      <c r="I37" s="29">
        <v>3636</v>
      </c>
      <c r="J37" s="38">
        <f t="shared" si="2"/>
        <v>83.95289771415378</v>
      </c>
      <c r="K37" s="38">
        <f t="shared" si="3"/>
        <v>83.95289771415378</v>
      </c>
      <c r="L37" s="29"/>
    </row>
    <row r="38" spans="2:12" ht="12.75">
      <c r="B38" s="3" t="s">
        <v>51</v>
      </c>
      <c r="D38" s="4">
        <v>10</v>
      </c>
      <c r="E38" s="4">
        <v>343</v>
      </c>
      <c r="F38" s="4">
        <v>0</v>
      </c>
      <c r="G38" s="29">
        <v>8218</v>
      </c>
      <c r="H38" s="30">
        <f t="shared" si="5"/>
        <v>353</v>
      </c>
      <c r="I38" s="4">
        <v>353</v>
      </c>
      <c r="J38" s="38">
        <f t="shared" si="2"/>
        <v>4.2954490143587245</v>
      </c>
      <c r="K38" s="38">
        <f t="shared" si="3"/>
        <v>4.2954490143587245</v>
      </c>
      <c r="L38" s="29"/>
    </row>
    <row r="39" spans="2:12" ht="12.75">
      <c r="B39" s="3" t="s">
        <v>52</v>
      </c>
      <c r="D39" s="29">
        <v>1328</v>
      </c>
      <c r="E39" s="29">
        <v>1511</v>
      </c>
      <c r="F39" s="29">
        <v>3739</v>
      </c>
      <c r="G39" s="29">
        <v>8991</v>
      </c>
      <c r="H39" s="30">
        <f t="shared" si="5"/>
        <v>6578</v>
      </c>
      <c r="I39" s="29">
        <v>6578</v>
      </c>
      <c r="J39" s="38">
        <f t="shared" si="2"/>
        <v>73.16205093982872</v>
      </c>
      <c r="K39" s="38">
        <f t="shared" si="3"/>
        <v>73.16205093982872</v>
      </c>
      <c r="L39" s="29"/>
    </row>
    <row r="40" spans="2:12" ht="12.75">
      <c r="B40" s="3" t="s">
        <v>53</v>
      </c>
      <c r="D40" s="4">
        <v>312</v>
      </c>
      <c r="E40" s="29">
        <v>3655</v>
      </c>
      <c r="F40" s="29">
        <v>7916</v>
      </c>
      <c r="G40" s="29">
        <v>16106</v>
      </c>
      <c r="H40" s="30">
        <f t="shared" si="5"/>
        <v>11883</v>
      </c>
      <c r="I40" s="29">
        <v>11883</v>
      </c>
      <c r="J40" s="38">
        <f t="shared" si="2"/>
        <v>73.77995777970942</v>
      </c>
      <c r="K40" s="38">
        <f t="shared" si="3"/>
        <v>73.77995777970942</v>
      </c>
      <c r="L40" s="29"/>
    </row>
    <row r="41" spans="2:12" ht="12.75">
      <c r="B41" s="3" t="s">
        <v>54</v>
      </c>
      <c r="D41" s="4">
        <v>0</v>
      </c>
      <c r="E41" s="4">
        <v>391</v>
      </c>
      <c r="F41" s="4">
        <v>658</v>
      </c>
      <c r="G41" s="29">
        <v>1048</v>
      </c>
      <c r="H41" s="30">
        <f t="shared" si="5"/>
        <v>1049</v>
      </c>
      <c r="I41" s="29">
        <v>1049</v>
      </c>
      <c r="J41" s="38">
        <f t="shared" si="2"/>
        <v>100.09541984732824</v>
      </c>
      <c r="K41" s="38">
        <f t="shared" si="3"/>
        <v>100.09541984732824</v>
      </c>
      <c r="L41" s="29"/>
    </row>
    <row r="42" spans="2:12" ht="12.75">
      <c r="B42" s="3" t="s">
        <v>55</v>
      </c>
      <c r="D42" s="29">
        <v>1055</v>
      </c>
      <c r="E42" s="29">
        <v>2059</v>
      </c>
      <c r="F42" s="29">
        <v>3121</v>
      </c>
      <c r="G42" s="29">
        <v>6757</v>
      </c>
      <c r="H42" s="30">
        <f t="shared" si="5"/>
        <v>6235</v>
      </c>
      <c r="I42" s="29">
        <v>6235</v>
      </c>
      <c r="J42" s="38">
        <f t="shared" si="2"/>
        <v>92.27467811158799</v>
      </c>
      <c r="K42" s="38">
        <f t="shared" si="3"/>
        <v>92.27467811158799</v>
      </c>
      <c r="L42" s="29"/>
    </row>
    <row r="43" spans="2:12" ht="12.75">
      <c r="B43" s="3" t="s">
        <v>56</v>
      </c>
      <c r="D43" s="29">
        <v>1100</v>
      </c>
      <c r="E43" s="29">
        <v>3618</v>
      </c>
      <c r="F43" s="29">
        <v>3623</v>
      </c>
      <c r="G43" s="29">
        <v>7950</v>
      </c>
      <c r="H43" s="30">
        <f t="shared" si="5"/>
        <v>8341</v>
      </c>
      <c r="I43" s="29">
        <v>8341</v>
      </c>
      <c r="J43" s="38">
        <f t="shared" si="2"/>
        <v>104.91823899371069</v>
      </c>
      <c r="K43" s="38">
        <f t="shared" si="3"/>
        <v>104.91823899371069</v>
      </c>
      <c r="L43" s="29"/>
    </row>
    <row r="44" spans="2:12" ht="12.75">
      <c r="B44" s="3" t="s">
        <v>57</v>
      </c>
      <c r="D44" s="29">
        <v>1085</v>
      </c>
      <c r="E44" s="29">
        <v>1809</v>
      </c>
      <c r="F44" s="29">
        <v>4109</v>
      </c>
      <c r="G44" s="29">
        <v>11963</v>
      </c>
      <c r="H44" s="30">
        <f t="shared" si="5"/>
        <v>7003</v>
      </c>
      <c r="I44" s="29">
        <v>7003</v>
      </c>
      <c r="J44" s="38">
        <f t="shared" si="2"/>
        <v>58.538828053163925</v>
      </c>
      <c r="K44" s="38">
        <f t="shared" si="3"/>
        <v>58.538828053163925</v>
      </c>
      <c r="L44" s="29"/>
    </row>
    <row r="45" spans="2:12" ht="12.75">
      <c r="B45" s="3" t="s">
        <v>58</v>
      </c>
      <c r="D45" s="29">
        <v>2257</v>
      </c>
      <c r="E45" s="29">
        <v>3137</v>
      </c>
      <c r="F45" s="29">
        <v>4305</v>
      </c>
      <c r="G45" s="29">
        <v>10625</v>
      </c>
      <c r="H45" s="30">
        <f t="shared" si="5"/>
        <v>9699</v>
      </c>
      <c r="I45" s="29">
        <v>9699</v>
      </c>
      <c r="J45" s="38">
        <f t="shared" si="2"/>
        <v>91.28470588235294</v>
      </c>
      <c r="K45" s="38">
        <f t="shared" si="3"/>
        <v>91.28470588235294</v>
      </c>
      <c r="L45" s="29"/>
    </row>
    <row r="46" spans="2:12" ht="12.75">
      <c r="B46" s="3" t="s">
        <v>59</v>
      </c>
      <c r="D46" s="4">
        <v>591</v>
      </c>
      <c r="E46" s="4">
        <v>700</v>
      </c>
      <c r="F46" s="29">
        <v>3850</v>
      </c>
      <c r="G46" s="29">
        <v>5115</v>
      </c>
      <c r="H46" s="30">
        <f t="shared" si="5"/>
        <v>5141</v>
      </c>
      <c r="I46" s="29">
        <v>5141</v>
      </c>
      <c r="J46" s="38">
        <f t="shared" si="2"/>
        <v>100.50830889540568</v>
      </c>
      <c r="K46" s="38">
        <f t="shared" si="3"/>
        <v>100.50830889540568</v>
      </c>
      <c r="L46" s="29"/>
    </row>
    <row r="47" spans="2:12" ht="12.75">
      <c r="B47" s="3" t="s">
        <v>60</v>
      </c>
      <c r="D47" s="29">
        <v>2255</v>
      </c>
      <c r="E47" s="29">
        <v>3390</v>
      </c>
      <c r="F47" s="29">
        <v>3652</v>
      </c>
      <c r="G47" s="29">
        <v>8641</v>
      </c>
      <c r="H47" s="30">
        <f t="shared" si="5"/>
        <v>9297</v>
      </c>
      <c r="I47" s="29">
        <v>9297</v>
      </c>
      <c r="J47" s="38">
        <f t="shared" si="2"/>
        <v>107.59171392199977</v>
      </c>
      <c r="K47" s="38">
        <f t="shared" si="3"/>
        <v>107.59171392199977</v>
      </c>
      <c r="L47" s="29"/>
    </row>
    <row r="48" spans="2:12" ht="12.75">
      <c r="B48" s="3" t="s">
        <v>61</v>
      </c>
      <c r="D48" s="4">
        <v>110</v>
      </c>
      <c r="E48" s="4">
        <v>103</v>
      </c>
      <c r="F48" s="4">
        <v>945</v>
      </c>
      <c r="G48" s="29">
        <v>1050</v>
      </c>
      <c r="H48" s="30">
        <f t="shared" si="5"/>
        <v>1158</v>
      </c>
      <c r="I48" s="29">
        <v>1158</v>
      </c>
      <c r="J48" s="38">
        <f t="shared" si="2"/>
        <v>110.28571428571429</v>
      </c>
      <c r="K48" s="38">
        <f t="shared" si="3"/>
        <v>110.28571428571429</v>
      </c>
      <c r="L48" s="29"/>
    </row>
    <row r="49" spans="2:12" ht="12.75">
      <c r="B49" s="3" t="s">
        <v>62</v>
      </c>
      <c r="D49" s="29">
        <v>2242</v>
      </c>
      <c r="E49" s="29">
        <v>4829</v>
      </c>
      <c r="F49" s="29">
        <v>4310</v>
      </c>
      <c r="G49" s="29">
        <v>14689</v>
      </c>
      <c r="H49" s="30">
        <f t="shared" si="5"/>
        <v>11381</v>
      </c>
      <c r="I49" s="29">
        <v>11381</v>
      </c>
      <c r="J49" s="38">
        <f t="shared" si="2"/>
        <v>77.47974674926816</v>
      </c>
      <c r="K49" s="38">
        <f t="shared" si="3"/>
        <v>77.47974674926816</v>
      </c>
      <c r="L49" s="29"/>
    </row>
    <row r="50" spans="2:12" ht="12.75">
      <c r="B50" s="3" t="s">
        <v>63</v>
      </c>
      <c r="D50" s="4">
        <v>121</v>
      </c>
      <c r="E50" s="4">
        <v>118</v>
      </c>
      <c r="F50" s="4">
        <v>460</v>
      </c>
      <c r="G50" s="4">
        <v>693</v>
      </c>
      <c r="H50" s="30">
        <f t="shared" si="5"/>
        <v>699</v>
      </c>
      <c r="I50" s="4">
        <v>699</v>
      </c>
      <c r="J50" s="38">
        <f t="shared" si="2"/>
        <v>100.86580086580086</v>
      </c>
      <c r="K50" s="38">
        <f t="shared" si="3"/>
        <v>100.86580086580086</v>
      </c>
      <c r="L50" s="29"/>
    </row>
    <row r="51" spans="2:12" s="11" customFormat="1" ht="12.75">
      <c r="B51" s="5" t="s">
        <v>64</v>
      </c>
      <c r="D51" s="4">
        <v>549</v>
      </c>
      <c r="E51" s="4">
        <v>662</v>
      </c>
      <c r="F51" s="29">
        <v>1720</v>
      </c>
      <c r="G51" s="29">
        <v>3823</v>
      </c>
      <c r="H51" s="30">
        <f t="shared" si="5"/>
        <v>2931</v>
      </c>
      <c r="I51" s="29">
        <v>2931</v>
      </c>
      <c r="J51" s="38">
        <f t="shared" si="2"/>
        <v>76.66753858226524</v>
      </c>
      <c r="K51" s="38">
        <f t="shared" si="3"/>
        <v>76.66753858226524</v>
      </c>
      <c r="L51" s="31"/>
    </row>
    <row r="52" spans="2:12" s="11" customFormat="1" ht="12.75">
      <c r="B52" s="5"/>
      <c r="D52" s="24"/>
      <c r="E52" s="24"/>
      <c r="F52" s="24"/>
      <c r="G52" s="32"/>
      <c r="H52" s="22"/>
      <c r="I52" s="22"/>
      <c r="J52" s="37"/>
      <c r="K52" s="37"/>
      <c r="L52" s="31"/>
    </row>
    <row r="53" spans="2:12" s="11" customFormat="1" ht="12.75">
      <c r="B53" s="15" t="s">
        <v>19</v>
      </c>
      <c r="D53" s="23">
        <f aca="true" t="shared" si="6" ref="D53:I53">SUM(D55:D66)</f>
        <v>609</v>
      </c>
      <c r="E53" s="23">
        <f t="shared" si="6"/>
        <v>333</v>
      </c>
      <c r="F53" s="23">
        <f t="shared" si="6"/>
        <v>247</v>
      </c>
      <c r="G53" s="36">
        <f t="shared" si="6"/>
        <v>0</v>
      </c>
      <c r="H53" s="23">
        <f t="shared" si="6"/>
        <v>1189</v>
      </c>
      <c r="I53" s="23">
        <f t="shared" si="6"/>
        <v>1189</v>
      </c>
      <c r="J53" s="37">
        <f>IF(G53="",0,H53*100/G53)</f>
        <v>0</v>
      </c>
      <c r="K53" s="37">
        <f>IF(G53="",0,I53*100/G53)</f>
        <v>0</v>
      </c>
      <c r="L53" s="31"/>
    </row>
    <row r="54" spans="2:12" s="11" customFormat="1" ht="8.25" customHeight="1">
      <c r="B54" s="16"/>
      <c r="D54" s="24"/>
      <c r="E54" s="24"/>
      <c r="F54" s="24"/>
      <c r="G54" s="22"/>
      <c r="H54" s="22"/>
      <c r="I54" s="32"/>
      <c r="J54" s="26"/>
      <c r="K54" s="26"/>
      <c r="L54" s="31"/>
    </row>
    <row r="55" spans="2:12" s="11" customFormat="1" ht="12.75">
      <c r="B55" s="17" t="s">
        <v>20</v>
      </c>
      <c r="D55" s="4">
        <v>0</v>
      </c>
      <c r="E55" s="4">
        <v>0</v>
      </c>
      <c r="F55" s="4">
        <v>0</v>
      </c>
      <c r="G55" s="4"/>
      <c r="H55" s="30">
        <f aca="true" t="shared" si="7" ref="H55:H66">SUM(D55:F55)</f>
        <v>0</v>
      </c>
      <c r="I55" s="4">
        <v>0</v>
      </c>
      <c r="J55" s="26">
        <f aca="true" t="shared" si="8" ref="J55:J66">IF(G55="",0,H55*100/G55)</f>
        <v>0</v>
      </c>
      <c r="K55" s="26">
        <f aca="true" t="shared" si="9" ref="K55:K66">IF(G55="",0,I55*100/G55)</f>
        <v>0</v>
      </c>
      <c r="L55" s="31"/>
    </row>
    <row r="56" spans="2:12" s="11" customFormat="1" ht="12.75">
      <c r="B56" s="17" t="s">
        <v>21</v>
      </c>
      <c r="D56" s="4">
        <v>0</v>
      </c>
      <c r="E56" s="4">
        <v>0</v>
      </c>
      <c r="F56" s="4">
        <v>0</v>
      </c>
      <c r="G56" s="4"/>
      <c r="H56" s="30">
        <f t="shared" si="7"/>
        <v>0</v>
      </c>
      <c r="I56" s="4">
        <v>0</v>
      </c>
      <c r="J56" s="26">
        <f t="shared" si="8"/>
        <v>0</v>
      </c>
      <c r="K56" s="26">
        <f t="shared" si="9"/>
        <v>0</v>
      </c>
      <c r="L56" s="31"/>
    </row>
    <row r="57" spans="2:12" s="11" customFormat="1" ht="12.75">
      <c r="B57" s="17" t="s">
        <v>22</v>
      </c>
      <c r="D57" s="4">
        <v>386</v>
      </c>
      <c r="E57" s="4">
        <v>83</v>
      </c>
      <c r="F57" s="4">
        <v>22</v>
      </c>
      <c r="G57" s="4"/>
      <c r="H57" s="30">
        <f t="shared" si="7"/>
        <v>491</v>
      </c>
      <c r="I57" s="4">
        <v>491</v>
      </c>
      <c r="J57" s="26">
        <f t="shared" si="8"/>
        <v>0</v>
      </c>
      <c r="K57" s="26">
        <f t="shared" si="9"/>
        <v>0</v>
      </c>
      <c r="L57" s="31"/>
    </row>
    <row r="58" spans="2:12" s="11" customFormat="1" ht="12.75">
      <c r="B58" s="17" t="s">
        <v>23</v>
      </c>
      <c r="D58" s="4">
        <v>0</v>
      </c>
      <c r="E58" s="4">
        <v>0</v>
      </c>
      <c r="F58" s="4">
        <v>0</v>
      </c>
      <c r="G58" s="4"/>
      <c r="H58" s="30">
        <f t="shared" si="7"/>
        <v>0</v>
      </c>
      <c r="I58" s="4">
        <v>0</v>
      </c>
      <c r="J58" s="26">
        <f t="shared" si="8"/>
        <v>0</v>
      </c>
      <c r="K58" s="26">
        <f t="shared" si="9"/>
        <v>0</v>
      </c>
      <c r="L58" s="31"/>
    </row>
    <row r="59" spans="2:12" s="11" customFormat="1" ht="12.75">
      <c r="B59" s="17" t="s">
        <v>24</v>
      </c>
      <c r="D59" s="4">
        <v>208</v>
      </c>
      <c r="E59" s="4">
        <v>199</v>
      </c>
      <c r="F59" s="4">
        <v>214</v>
      </c>
      <c r="G59" s="4"/>
      <c r="H59" s="30">
        <f t="shared" si="7"/>
        <v>621</v>
      </c>
      <c r="I59" s="4">
        <v>621</v>
      </c>
      <c r="J59" s="26">
        <f t="shared" si="8"/>
        <v>0</v>
      </c>
      <c r="K59" s="26">
        <f t="shared" si="9"/>
        <v>0</v>
      </c>
      <c r="L59" s="31"/>
    </row>
    <row r="60" spans="2:12" s="11" customFormat="1" ht="12.75">
      <c r="B60" s="17" t="s">
        <v>25</v>
      </c>
      <c r="D60" s="4">
        <v>0</v>
      </c>
      <c r="E60" s="4">
        <v>0</v>
      </c>
      <c r="F60" s="4">
        <v>0</v>
      </c>
      <c r="G60" s="4"/>
      <c r="H60" s="30">
        <f t="shared" si="7"/>
        <v>0</v>
      </c>
      <c r="I60" s="4">
        <v>0</v>
      </c>
      <c r="J60" s="26">
        <f t="shared" si="8"/>
        <v>0</v>
      </c>
      <c r="K60" s="26">
        <f t="shared" si="9"/>
        <v>0</v>
      </c>
      <c r="L60" s="31"/>
    </row>
    <row r="61" spans="2:12" s="11" customFormat="1" ht="12.75">
      <c r="B61" s="17" t="s">
        <v>26</v>
      </c>
      <c r="D61" s="4">
        <v>0</v>
      </c>
      <c r="E61" s="4">
        <v>0</v>
      </c>
      <c r="F61" s="4">
        <v>0</v>
      </c>
      <c r="G61" s="4"/>
      <c r="H61" s="30">
        <f t="shared" si="7"/>
        <v>0</v>
      </c>
      <c r="I61" s="4">
        <v>0</v>
      </c>
      <c r="J61" s="26">
        <f t="shared" si="8"/>
        <v>0</v>
      </c>
      <c r="K61" s="26">
        <f t="shared" si="9"/>
        <v>0</v>
      </c>
      <c r="L61" s="31"/>
    </row>
    <row r="62" spans="2:12" s="11" customFormat="1" ht="12.75">
      <c r="B62" s="39" t="s">
        <v>68</v>
      </c>
      <c r="D62" s="4">
        <v>0</v>
      </c>
      <c r="E62" s="4">
        <v>0</v>
      </c>
      <c r="F62" s="4">
        <v>0</v>
      </c>
      <c r="G62" s="4"/>
      <c r="H62" s="30">
        <f t="shared" si="7"/>
        <v>0</v>
      </c>
      <c r="I62" s="4">
        <v>0</v>
      </c>
      <c r="J62" s="26"/>
      <c r="K62" s="26"/>
      <c r="L62" s="31"/>
    </row>
    <row r="63" spans="2:12" s="11" customFormat="1" ht="12.75">
      <c r="B63" s="39" t="s">
        <v>69</v>
      </c>
      <c r="D63" s="4">
        <v>0</v>
      </c>
      <c r="E63" s="4">
        <v>18</v>
      </c>
      <c r="F63" s="4">
        <v>0</v>
      </c>
      <c r="G63" s="4"/>
      <c r="H63" s="30">
        <f t="shared" si="7"/>
        <v>18</v>
      </c>
      <c r="I63" s="4">
        <v>18</v>
      </c>
      <c r="J63" s="26"/>
      <c r="K63" s="26"/>
      <c r="L63" s="31"/>
    </row>
    <row r="64" spans="2:12" s="11" customFormat="1" ht="12.75">
      <c r="B64" s="18" t="s">
        <v>27</v>
      </c>
      <c r="D64" s="4">
        <v>15</v>
      </c>
      <c r="E64" s="4">
        <v>33</v>
      </c>
      <c r="F64" s="4">
        <v>11</v>
      </c>
      <c r="G64" s="4"/>
      <c r="H64" s="30">
        <f t="shared" si="7"/>
        <v>59</v>
      </c>
      <c r="I64" s="4">
        <v>59</v>
      </c>
      <c r="J64" s="26">
        <f t="shared" si="8"/>
        <v>0</v>
      </c>
      <c r="K64" s="26">
        <f t="shared" si="9"/>
        <v>0</v>
      </c>
      <c r="L64" s="31"/>
    </row>
    <row r="65" spans="2:12" s="11" customFormat="1" ht="12.75">
      <c r="B65" s="17" t="s">
        <v>28</v>
      </c>
      <c r="D65" s="4">
        <v>0</v>
      </c>
      <c r="E65" s="4">
        <v>0</v>
      </c>
      <c r="F65" s="4">
        <v>0</v>
      </c>
      <c r="G65" s="4"/>
      <c r="H65" s="30">
        <f t="shared" si="7"/>
        <v>0</v>
      </c>
      <c r="I65" s="4">
        <v>0</v>
      </c>
      <c r="J65" s="26">
        <f t="shared" si="8"/>
        <v>0</v>
      </c>
      <c r="K65" s="26">
        <f t="shared" si="9"/>
        <v>0</v>
      </c>
      <c r="L65" s="31"/>
    </row>
    <row r="66" spans="2:12" s="11" customFormat="1" ht="12.75">
      <c r="B66" s="19" t="s">
        <v>29</v>
      </c>
      <c r="C66" s="13"/>
      <c r="D66" s="13">
        <v>0</v>
      </c>
      <c r="E66" s="13">
        <v>0</v>
      </c>
      <c r="F66" s="13">
        <v>0</v>
      </c>
      <c r="G66" s="13"/>
      <c r="H66" s="33">
        <f t="shared" si="7"/>
        <v>0</v>
      </c>
      <c r="I66" s="13">
        <v>0</v>
      </c>
      <c r="J66" s="34">
        <f t="shared" si="8"/>
        <v>0</v>
      </c>
      <c r="K66" s="34">
        <f t="shared" si="9"/>
        <v>0</v>
      </c>
      <c r="L66" s="31"/>
    </row>
    <row r="67" spans="2:11" ht="8.25" customHeight="1">
      <c r="B67" s="5"/>
      <c r="C67" s="11"/>
      <c r="D67" s="11"/>
      <c r="E67" s="11"/>
      <c r="F67" s="11"/>
      <c r="G67" s="11"/>
      <c r="H67" s="12"/>
      <c r="I67" s="11"/>
      <c r="J67" s="11"/>
      <c r="K67" s="11"/>
    </row>
    <row r="68" spans="2:10" ht="12.75">
      <c r="B68" s="3" t="s">
        <v>18</v>
      </c>
      <c r="H68" s="6"/>
      <c r="J68" s="3"/>
    </row>
    <row r="69" spans="8:10" ht="12.75">
      <c r="H69" s="6"/>
      <c r="J69" s="3"/>
    </row>
    <row r="70" spans="8:10" ht="12.75">
      <c r="H70" s="6"/>
      <c r="J70" s="3"/>
    </row>
    <row r="71" spans="8:10" ht="12.75">
      <c r="H71" s="6"/>
      <c r="J71" s="3"/>
    </row>
    <row r="72" ht="12.75">
      <c r="J72" s="3" t="s">
        <v>15</v>
      </c>
    </row>
    <row r="73" ht="12.75">
      <c r="I73" s="3" t="s">
        <v>15</v>
      </c>
    </row>
    <row r="74" ht="12.75">
      <c r="I74" s="3" t="s">
        <v>15</v>
      </c>
    </row>
    <row r="75" ht="12.75">
      <c r="I75" s="3" t="s">
        <v>15</v>
      </c>
    </row>
    <row r="76" ht="12.75">
      <c r="I76" s="3" t="s">
        <v>15</v>
      </c>
    </row>
    <row r="77" ht="12.75">
      <c r="I77" s="3" t="s">
        <v>15</v>
      </c>
    </row>
    <row r="78" ht="12.75">
      <c r="I78" s="3" t="s">
        <v>15</v>
      </c>
    </row>
    <row r="79" ht="12.75">
      <c r="I79" s="3" t="s">
        <v>15</v>
      </c>
    </row>
    <row r="80" ht="12.75">
      <c r="I80" s="3" t="s">
        <v>15</v>
      </c>
    </row>
    <row r="81" ht="12.75">
      <c r="I81" s="3" t="s">
        <v>15</v>
      </c>
    </row>
    <row r="82" ht="12.75">
      <c r="I82" s="3" t="s">
        <v>15</v>
      </c>
    </row>
    <row r="83" ht="12.75">
      <c r="I83" s="3" t="s">
        <v>15</v>
      </c>
    </row>
    <row r="84" ht="12.75">
      <c r="I84" s="3" t="s">
        <v>15</v>
      </c>
    </row>
    <row r="85" ht="12.75">
      <c r="I85" s="3" t="s">
        <v>15</v>
      </c>
    </row>
    <row r="86" ht="12.75">
      <c r="I86" s="3" t="s">
        <v>15</v>
      </c>
    </row>
    <row r="87" ht="12.75">
      <c r="I87" s="3" t="s">
        <v>15</v>
      </c>
    </row>
    <row r="88" ht="12.75">
      <c r="I88" s="3" t="s">
        <v>15</v>
      </c>
    </row>
    <row r="89" ht="12.75">
      <c r="I89" s="3" t="s">
        <v>15</v>
      </c>
    </row>
    <row r="90" ht="12.75">
      <c r="I90" s="3" t="s">
        <v>15</v>
      </c>
    </row>
    <row r="91" ht="12.75">
      <c r="I91" s="3" t="s">
        <v>15</v>
      </c>
    </row>
    <row r="92" ht="12.75">
      <c r="I92" s="3" t="s">
        <v>15</v>
      </c>
    </row>
    <row r="93" ht="12.75">
      <c r="I93" s="3" t="s">
        <v>15</v>
      </c>
    </row>
    <row r="94" ht="12.75">
      <c r="I94" s="3" t="s">
        <v>15</v>
      </c>
    </row>
    <row r="95" ht="12.75">
      <c r="I95" s="3" t="s">
        <v>15</v>
      </c>
    </row>
    <row r="96" ht="12.75">
      <c r="I96" s="3" t="s">
        <v>15</v>
      </c>
    </row>
    <row r="97" ht="12.75">
      <c r="I97" s="3" t="s">
        <v>15</v>
      </c>
    </row>
    <row r="98" ht="12.75">
      <c r="I98" s="3" t="s">
        <v>15</v>
      </c>
    </row>
    <row r="99" ht="12.75">
      <c r="I99" s="3" t="s">
        <v>15</v>
      </c>
    </row>
    <row r="100" ht="12.75">
      <c r="I100" s="3" t="s">
        <v>15</v>
      </c>
    </row>
    <row r="101" ht="12.75">
      <c r="I101" s="3" t="s">
        <v>15</v>
      </c>
    </row>
    <row r="102" ht="12.75">
      <c r="I102" s="3" t="s">
        <v>15</v>
      </c>
    </row>
    <row r="103" ht="12.75">
      <c r="I103" s="3" t="s">
        <v>15</v>
      </c>
    </row>
    <row r="104" ht="12.75">
      <c r="I104" s="3" t="s">
        <v>15</v>
      </c>
    </row>
    <row r="105" ht="12.75">
      <c r="I105" s="3" t="s">
        <v>15</v>
      </c>
    </row>
    <row r="106" ht="12.75">
      <c r="I106" s="3" t="s">
        <v>15</v>
      </c>
    </row>
    <row r="107" ht="12.75">
      <c r="I107" s="3" t="s">
        <v>15</v>
      </c>
    </row>
    <row r="108" ht="12.75">
      <c r="I108" s="3" t="s">
        <v>15</v>
      </c>
    </row>
    <row r="109" ht="12.75">
      <c r="I109" s="3" t="s">
        <v>15</v>
      </c>
    </row>
    <row r="110" ht="12.75">
      <c r="I110" s="3" t="s">
        <v>15</v>
      </c>
    </row>
    <row r="111" ht="12.75">
      <c r="I111" s="3" t="s">
        <v>15</v>
      </c>
    </row>
    <row r="112" ht="12.75">
      <c r="I112" s="3" t="s">
        <v>15</v>
      </c>
    </row>
    <row r="113" ht="12.75">
      <c r="I113" s="3" t="s">
        <v>15</v>
      </c>
    </row>
    <row r="114" ht="12.75">
      <c r="I114" s="3" t="s">
        <v>15</v>
      </c>
    </row>
    <row r="128" ht="12.75">
      <c r="J128" s="3" t="s">
        <v>15</v>
      </c>
    </row>
    <row r="129" ht="12.75">
      <c r="J129" s="3" t="s">
        <v>15</v>
      </c>
    </row>
    <row r="130" ht="12.75">
      <c r="J130" s="3" t="s">
        <v>15</v>
      </c>
    </row>
    <row r="131" ht="12.75">
      <c r="J131" s="3" t="s">
        <v>15</v>
      </c>
    </row>
    <row r="132" ht="12.75">
      <c r="J132" s="3" t="s">
        <v>15</v>
      </c>
    </row>
    <row r="133" ht="12.75">
      <c r="J133" s="3" t="s">
        <v>15</v>
      </c>
    </row>
    <row r="134" ht="12.75">
      <c r="J134" s="3" t="s">
        <v>15</v>
      </c>
    </row>
    <row r="135" ht="12.75">
      <c r="J135" s="3" t="s">
        <v>15</v>
      </c>
    </row>
    <row r="136" ht="12.75">
      <c r="J136" s="3" t="s">
        <v>15</v>
      </c>
    </row>
    <row r="137" ht="12.75">
      <c r="J137" s="3" t="s">
        <v>15</v>
      </c>
    </row>
    <row r="138" ht="12.75">
      <c r="J138" s="3" t="s">
        <v>15</v>
      </c>
    </row>
    <row r="139" ht="12.75">
      <c r="J139" s="3" t="s">
        <v>15</v>
      </c>
    </row>
    <row r="140" ht="12.75">
      <c r="J140" s="3" t="s">
        <v>15</v>
      </c>
    </row>
    <row r="141" ht="12.75">
      <c r="J141" s="3" t="s">
        <v>15</v>
      </c>
    </row>
    <row r="142" ht="12.75">
      <c r="J142" s="3" t="s">
        <v>15</v>
      </c>
    </row>
    <row r="143" ht="12.75">
      <c r="J143" s="3" t="s">
        <v>15</v>
      </c>
    </row>
    <row r="144" ht="12.75">
      <c r="J144" s="3" t="s">
        <v>15</v>
      </c>
    </row>
    <row r="145" ht="12.75">
      <c r="J145" s="3" t="s">
        <v>15</v>
      </c>
    </row>
    <row r="146" ht="12.75">
      <c r="J146" s="3" t="s">
        <v>15</v>
      </c>
    </row>
    <row r="147" ht="12.75">
      <c r="J147" s="3" t="s">
        <v>15</v>
      </c>
    </row>
    <row r="148" ht="12.75">
      <c r="J148" s="3" t="s">
        <v>15</v>
      </c>
    </row>
    <row r="149" ht="12.75">
      <c r="J149" s="3" t="s">
        <v>15</v>
      </c>
    </row>
    <row r="150" ht="12.75">
      <c r="J150" s="3" t="s">
        <v>15</v>
      </c>
    </row>
    <row r="151" ht="12.75">
      <c r="J151" s="3" t="s">
        <v>15</v>
      </c>
    </row>
    <row r="152" ht="12.75">
      <c r="J152" s="3" t="s">
        <v>15</v>
      </c>
    </row>
    <row r="153" ht="12.75">
      <c r="J153" s="3" t="s">
        <v>15</v>
      </c>
    </row>
    <row r="154" ht="12.75">
      <c r="J154" s="3" t="s">
        <v>15</v>
      </c>
    </row>
    <row r="155" ht="12.75">
      <c r="J155" s="3" t="s">
        <v>15</v>
      </c>
    </row>
    <row r="156" ht="12.75">
      <c r="J156" s="3" t="s">
        <v>15</v>
      </c>
    </row>
    <row r="157" ht="12.75">
      <c r="J157" s="3" t="s">
        <v>15</v>
      </c>
    </row>
    <row r="158" ht="12.75">
      <c r="J158" s="3" t="s">
        <v>15</v>
      </c>
    </row>
    <row r="159" ht="12.75">
      <c r="J159" s="3" t="s">
        <v>15</v>
      </c>
    </row>
    <row r="160" ht="12.75">
      <c r="J160" s="3" t="s">
        <v>15</v>
      </c>
    </row>
    <row r="161" ht="12.75">
      <c r="J161" s="3" t="s">
        <v>15</v>
      </c>
    </row>
    <row r="162" ht="12.75">
      <c r="J162" s="3" t="s">
        <v>15</v>
      </c>
    </row>
    <row r="163" ht="12.75">
      <c r="J163" s="3" t="s">
        <v>15</v>
      </c>
    </row>
    <row r="164" ht="12.75">
      <c r="J164" s="3" t="s">
        <v>15</v>
      </c>
    </row>
    <row r="165" ht="12.75">
      <c r="J165" s="3" t="s">
        <v>15</v>
      </c>
    </row>
    <row r="166" ht="12.75">
      <c r="J166" s="3" t="s">
        <v>15</v>
      </c>
    </row>
    <row r="167" ht="12.75">
      <c r="J167" s="3" t="s">
        <v>15</v>
      </c>
    </row>
    <row r="168" ht="12.75">
      <c r="J168" s="3" t="s">
        <v>15</v>
      </c>
    </row>
    <row r="169" ht="12.75">
      <c r="J169" s="3" t="s">
        <v>15</v>
      </c>
    </row>
    <row r="182" ht="12.75">
      <c r="J182" s="3" t="s">
        <v>15</v>
      </c>
    </row>
    <row r="183" ht="12.75">
      <c r="J183" s="3" t="s">
        <v>15</v>
      </c>
    </row>
    <row r="184" ht="12.75">
      <c r="J184" s="3" t="s">
        <v>15</v>
      </c>
    </row>
    <row r="185" ht="12.75">
      <c r="J185" s="3" t="s">
        <v>15</v>
      </c>
    </row>
    <row r="186" ht="12.75">
      <c r="J186" s="3" t="s">
        <v>15</v>
      </c>
    </row>
    <row r="187" ht="12.75">
      <c r="J187" s="3" t="s">
        <v>15</v>
      </c>
    </row>
    <row r="188" ht="12.75">
      <c r="J188" s="3" t="s">
        <v>15</v>
      </c>
    </row>
    <row r="189" ht="12.75">
      <c r="J189" s="3" t="s">
        <v>15</v>
      </c>
    </row>
    <row r="190" ht="12.75">
      <c r="J190" s="3" t="s">
        <v>15</v>
      </c>
    </row>
    <row r="191" ht="12.75">
      <c r="J191" s="3" t="s">
        <v>15</v>
      </c>
    </row>
    <row r="192" ht="12.75">
      <c r="J192" s="3" t="s">
        <v>15</v>
      </c>
    </row>
    <row r="193" ht="12.75">
      <c r="J193" s="3" t="s">
        <v>15</v>
      </c>
    </row>
    <row r="194" ht="12.75">
      <c r="J194" s="3" t="s">
        <v>15</v>
      </c>
    </row>
    <row r="195" ht="12.75">
      <c r="J195" s="3" t="s">
        <v>15</v>
      </c>
    </row>
    <row r="196" ht="12.75">
      <c r="J196" s="3" t="s">
        <v>15</v>
      </c>
    </row>
    <row r="197" ht="12.75">
      <c r="J197" s="3" t="s">
        <v>15</v>
      </c>
    </row>
    <row r="198" ht="12.75">
      <c r="J198" s="3" t="s">
        <v>15</v>
      </c>
    </row>
    <row r="199" ht="12.75">
      <c r="J199" s="3" t="s">
        <v>15</v>
      </c>
    </row>
    <row r="200" ht="12.75">
      <c r="J200" s="3" t="s">
        <v>15</v>
      </c>
    </row>
    <row r="201" ht="12.75">
      <c r="J201" s="3" t="s">
        <v>15</v>
      </c>
    </row>
    <row r="202" ht="12.75">
      <c r="J202" s="3" t="s">
        <v>15</v>
      </c>
    </row>
    <row r="203" ht="12.75">
      <c r="J203" s="3" t="s">
        <v>15</v>
      </c>
    </row>
    <row r="204" ht="12.75">
      <c r="J204" s="3" t="s">
        <v>15</v>
      </c>
    </row>
    <row r="205" ht="12.75">
      <c r="J205" s="3" t="s">
        <v>15</v>
      </c>
    </row>
    <row r="206" ht="12.75">
      <c r="J206" s="3" t="s">
        <v>15</v>
      </c>
    </row>
    <row r="207" ht="12.75">
      <c r="J207" s="3" t="s">
        <v>15</v>
      </c>
    </row>
    <row r="208" ht="12.75">
      <c r="J208" s="3" t="s">
        <v>15</v>
      </c>
    </row>
    <row r="209" ht="12.75">
      <c r="J209" s="3" t="s">
        <v>15</v>
      </c>
    </row>
    <row r="210" ht="12.75">
      <c r="J210" s="3" t="s">
        <v>15</v>
      </c>
    </row>
    <row r="211" ht="12.75">
      <c r="J211" s="3" t="s">
        <v>15</v>
      </c>
    </row>
    <row r="212" ht="12.75">
      <c r="J212" s="3" t="s">
        <v>15</v>
      </c>
    </row>
    <row r="213" ht="12.75">
      <c r="J213" s="3" t="s">
        <v>15</v>
      </c>
    </row>
    <row r="214" ht="12.75">
      <c r="J214" s="3" t="s">
        <v>15</v>
      </c>
    </row>
    <row r="215" ht="12.75">
      <c r="J215" s="3" t="s">
        <v>15</v>
      </c>
    </row>
    <row r="216" ht="12.75">
      <c r="J216" s="3" t="s">
        <v>15</v>
      </c>
    </row>
    <row r="217" ht="12.75">
      <c r="J217" s="3" t="s">
        <v>15</v>
      </c>
    </row>
    <row r="218" ht="12.75">
      <c r="J218" s="3" t="s">
        <v>15</v>
      </c>
    </row>
    <row r="232" ht="12.75">
      <c r="J232" s="3" t="s">
        <v>15</v>
      </c>
    </row>
    <row r="233" ht="12.75">
      <c r="J233" s="3" t="s">
        <v>15</v>
      </c>
    </row>
    <row r="234" ht="12.75">
      <c r="J234" s="3" t="s">
        <v>15</v>
      </c>
    </row>
    <row r="235" ht="12.75">
      <c r="J235" s="3" t="s">
        <v>15</v>
      </c>
    </row>
    <row r="236" ht="12.75">
      <c r="J236" s="3" t="s">
        <v>15</v>
      </c>
    </row>
    <row r="237" ht="12.75">
      <c r="J237" s="3" t="s">
        <v>15</v>
      </c>
    </row>
    <row r="238" ht="12.75">
      <c r="J238" s="3" t="s">
        <v>15</v>
      </c>
    </row>
    <row r="239" ht="12.75">
      <c r="J239" s="3" t="s">
        <v>15</v>
      </c>
    </row>
    <row r="240" ht="12.75">
      <c r="J240" s="3" t="s">
        <v>15</v>
      </c>
    </row>
    <row r="241" ht="12.75">
      <c r="J241" s="3" t="s">
        <v>15</v>
      </c>
    </row>
    <row r="242" ht="12.75">
      <c r="J242" s="3" t="s">
        <v>15</v>
      </c>
    </row>
    <row r="243" ht="12.75">
      <c r="J243" s="3" t="s">
        <v>15</v>
      </c>
    </row>
    <row r="244" ht="12.75">
      <c r="J244" s="3" t="s">
        <v>15</v>
      </c>
    </row>
    <row r="245" ht="12.75">
      <c r="J245" s="3" t="s">
        <v>15</v>
      </c>
    </row>
    <row r="246" ht="12.75">
      <c r="J246" s="3" t="s">
        <v>15</v>
      </c>
    </row>
    <row r="247" ht="12.75">
      <c r="J247" s="3" t="s">
        <v>15</v>
      </c>
    </row>
    <row r="248" ht="12.75">
      <c r="J248" s="3" t="s">
        <v>15</v>
      </c>
    </row>
    <row r="249" ht="12.75">
      <c r="J249" s="3" t="s">
        <v>15</v>
      </c>
    </row>
    <row r="250" ht="12.75">
      <c r="J250" s="3" t="s">
        <v>15</v>
      </c>
    </row>
    <row r="251" ht="12.75">
      <c r="J251" s="3" t="s">
        <v>15</v>
      </c>
    </row>
    <row r="252" ht="12.75">
      <c r="J252" s="3" t="s">
        <v>15</v>
      </c>
    </row>
    <row r="253" ht="12.75">
      <c r="J253" s="3" t="s">
        <v>15</v>
      </c>
    </row>
    <row r="254" ht="12.75">
      <c r="J254" s="3" t="s">
        <v>15</v>
      </c>
    </row>
    <row r="255" ht="12.75">
      <c r="J255" s="3" t="s">
        <v>15</v>
      </c>
    </row>
    <row r="256" ht="12.75">
      <c r="J256" s="3" t="s">
        <v>15</v>
      </c>
    </row>
    <row r="257" ht="12.75">
      <c r="J257" s="3" t="s">
        <v>15</v>
      </c>
    </row>
    <row r="258" ht="12.75">
      <c r="J258" s="3" t="s">
        <v>15</v>
      </c>
    </row>
    <row r="259" ht="12.75">
      <c r="J259" s="3" t="s">
        <v>15</v>
      </c>
    </row>
    <row r="260" ht="12.75">
      <c r="J260" s="3" t="s">
        <v>15</v>
      </c>
    </row>
    <row r="261" ht="12.75">
      <c r="J261" s="3" t="s">
        <v>15</v>
      </c>
    </row>
    <row r="262" ht="12.75">
      <c r="J262" s="3" t="s">
        <v>15</v>
      </c>
    </row>
    <row r="263" ht="12.75">
      <c r="J263" s="3" t="s">
        <v>15</v>
      </c>
    </row>
    <row r="264" ht="12.75">
      <c r="J264" s="3" t="s">
        <v>15</v>
      </c>
    </row>
    <row r="265" ht="12.75">
      <c r="J265" s="3" t="s">
        <v>15</v>
      </c>
    </row>
    <row r="266" ht="12.75">
      <c r="J266" s="3" t="s">
        <v>15</v>
      </c>
    </row>
    <row r="267" ht="12.75">
      <c r="J267" s="3" t="s">
        <v>15</v>
      </c>
    </row>
    <row r="268" ht="12.75">
      <c r="J268" s="3" t="s">
        <v>15</v>
      </c>
    </row>
    <row r="269" ht="12.75">
      <c r="J269" s="3" t="s">
        <v>15</v>
      </c>
    </row>
    <row r="270" ht="12.75">
      <c r="J270" s="3" t="s">
        <v>15</v>
      </c>
    </row>
    <row r="271" ht="12.75">
      <c r="J271" s="3" t="s">
        <v>15</v>
      </c>
    </row>
    <row r="272" ht="12.75">
      <c r="J272" s="3" t="s">
        <v>15</v>
      </c>
    </row>
    <row r="7817" ht="12.75">
      <c r="K7817" s="14"/>
    </row>
  </sheetData>
  <sheetProtection/>
  <mergeCells count="1">
    <mergeCell ref="B1:K1"/>
  </mergeCells>
  <printOptions/>
  <pageMargins left="0.984251968503937" right="0" top="0" bottom="0.5905511811023623" header="0" footer="0"/>
  <pageSetup firstPageNumber="871" useFirstPageNumber="1" horizontalDpi="600" verticalDpi="600" orientation="landscape" scale="60" r:id="rId2"/>
  <headerFooter alignWithMargins="0">
    <oddFooter>&amp;C&amp;"Arial,Negrita"&amp;P</oddFooter>
  </headerFooter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joe</cp:lastModifiedBy>
  <cp:lastPrinted>2012-08-24T00:11:41Z</cp:lastPrinted>
  <dcterms:created xsi:type="dcterms:W3CDTF">2004-02-02T22:55:31Z</dcterms:created>
  <dcterms:modified xsi:type="dcterms:W3CDTF">2012-08-24T00:11:45Z</dcterms:modified>
  <cp:category/>
  <cp:version/>
  <cp:contentType/>
  <cp:contentStatus/>
</cp:coreProperties>
</file>