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19.4" sheetId="1" r:id="rId1"/>
  </sheets>
  <definedNames>
    <definedName name="_xlnm.Print_Area" localSheetId="0">'19.4'!$A$1:$Q$329</definedName>
    <definedName name="_xlnm.Print_Titles" localSheetId="0">'19.4'!$B:$B</definedName>
  </definedNames>
  <calcPr fullCalcOnLoad="1"/>
</workbook>
</file>

<file path=xl/sharedStrings.xml><?xml version="1.0" encoding="utf-8"?>
<sst xmlns="http://schemas.openxmlformats.org/spreadsheetml/2006/main" count="370" uniqueCount="111">
  <si>
    <t>ZACATECAS</t>
  </si>
  <si>
    <t>YUCATAN</t>
  </si>
  <si>
    <t>VERACRUZ</t>
  </si>
  <si>
    <t>TLAXCALA</t>
  </si>
  <si>
    <t>TAMAULIPAS</t>
  </si>
  <si>
    <t>TABASCO</t>
  </si>
  <si>
    <t>SONORA</t>
  </si>
  <si>
    <t>SINALOA</t>
  </si>
  <si>
    <t>SAN LUIS POTOSI</t>
  </si>
  <si>
    <t>QUINTANA ROO</t>
  </si>
  <si>
    <t>QUERETARO</t>
  </si>
  <si>
    <t>PUEBLA</t>
  </si>
  <si>
    <t>OAXACA</t>
  </si>
  <si>
    <t>NUEVO LEON</t>
  </si>
  <si>
    <t>NAYARIT</t>
  </si>
  <si>
    <t>MORELOS</t>
  </si>
  <si>
    <t>MICHOACAN</t>
  </si>
  <si>
    <t>JALISCO</t>
  </si>
  <si>
    <t>HIDALGO</t>
  </si>
  <si>
    <t>GUERRERO</t>
  </si>
  <si>
    <t>GUANAJUATO</t>
  </si>
  <si>
    <t>DURANGO</t>
  </si>
  <si>
    <t>CHIHUAHUA</t>
  </si>
  <si>
    <t>CHIAPAS</t>
  </si>
  <si>
    <t>COLIMA</t>
  </si>
  <si>
    <t>COAHUILA</t>
  </si>
  <si>
    <t>CAMPECHE</t>
  </si>
  <si>
    <t>BAJA CALIFORNIA SUR</t>
  </si>
  <si>
    <t>AGUASCALIENTES</t>
  </si>
  <si>
    <t>TOTAL</t>
  </si>
  <si>
    <t>HEPATITIS B Y C</t>
  </si>
  <si>
    <t>TETANOS</t>
  </si>
  <si>
    <t>TOSFERINA</t>
  </si>
  <si>
    <t>PAROTIDITIS</t>
  </si>
  <si>
    <t>RUBEOLA</t>
  </si>
  <si>
    <t>VARICELA</t>
  </si>
  <si>
    <t>SARAMPION</t>
  </si>
  <si>
    <t>COLERA</t>
  </si>
  <si>
    <t>DENGUE</t>
  </si>
  <si>
    <t>PALUDISMO</t>
  </si>
  <si>
    <t>CLAMIDIA</t>
  </si>
  <si>
    <t>VIRUS DE PAPILOMA HUMANO</t>
  </si>
  <si>
    <t>CHANCRO</t>
  </si>
  <si>
    <t>SIFILIS</t>
  </si>
  <si>
    <t>LEPRA</t>
  </si>
  <si>
    <t>NEUROLOGICAS DEGENERATIVAS (ALZHEIMER)</t>
  </si>
  <si>
    <t>PSIQUIATRICAS (SALUD MENTAL)</t>
  </si>
  <si>
    <t>OSTEOPOROSIS</t>
  </si>
  <si>
    <t>TABAQUISMO</t>
  </si>
  <si>
    <t>FIEBRE REUMATICA</t>
  </si>
  <si>
    <t>OBESIDAD</t>
  </si>
  <si>
    <t>HIPERTENSION ARTERIAL</t>
  </si>
  <si>
    <t>DIABETES MELLITUS</t>
  </si>
  <si>
    <t>CANCER DE PROSTATA</t>
  </si>
  <si>
    <t>CANCER MAMARIO</t>
  </si>
  <si>
    <t>CANCER CERVICO UTERINO</t>
  </si>
  <si>
    <t>CARIES</t>
  </si>
  <si>
    <t>EDAS</t>
  </si>
  <si>
    <t>IRAS</t>
  </si>
  <si>
    <t>TOSEDOR CRONICO</t>
  </si>
  <si>
    <t>AMIGDALITIS CRONICA</t>
  </si>
  <si>
    <t>COLESTEROL</t>
  </si>
  <si>
    <t>HIPERPLASIA PROSTATICA</t>
  </si>
  <si>
    <t>H.R. "LIC. ADOLFO LOPEZ MATEOS"</t>
  </si>
  <si>
    <t>H.R. "GRAL. IGNACIO ZARAGOZA"</t>
  </si>
  <si>
    <t>H.R. "PRIMERO DE OCTUBRE"</t>
  </si>
  <si>
    <t>H.R. "PDTE. BENITO JUAREZ"</t>
  </si>
  <si>
    <t>H.R. "MERIDA"</t>
  </si>
  <si>
    <t>H.R. "LEON"</t>
  </si>
  <si>
    <t>H.R. "PUEBLA"</t>
  </si>
  <si>
    <t>H.R. "MONTERREY"</t>
  </si>
  <si>
    <t>H.R. "DR. VALENTIN GOMEZ FARIAS"</t>
  </si>
  <si>
    <t>H.R. "DR. MANUEL CARDENAS DE LA VEGA"</t>
  </si>
  <si>
    <t>HOSPITALES REGIONALES</t>
  </si>
  <si>
    <t>MEXICO</t>
  </si>
  <si>
    <t xml:space="preserve">BAJA CALIFORNIA </t>
  </si>
  <si>
    <t>AREA FORANEA</t>
  </si>
  <si>
    <t>ZONA PONIENTE</t>
  </si>
  <si>
    <t>ZONA SUR</t>
  </si>
  <si>
    <t>ZONA ORIENTE</t>
  </si>
  <si>
    <t>ZONA NORTE</t>
  </si>
  <si>
    <t>DISTRITO FEDERAL</t>
  </si>
  <si>
    <t>OTRAS</t>
  </si>
  <si>
    <t>DELEGACION</t>
  </si>
  <si>
    <t>SEGUNDA PARTE</t>
  </si>
  <si>
    <t>PRIMERA PARTE</t>
  </si>
  <si>
    <t>ENF. DE TRANS. SEXUAL</t>
  </si>
  <si>
    <t>HEPATITIS " A"</t>
  </si>
  <si>
    <t>PORT. EST. B. HEMOLIT.</t>
  </si>
  <si>
    <t>V I H  SIDA</t>
  </si>
  <si>
    <t>TRICOMO-NIASIS</t>
  </si>
  <si>
    <t>BLENO-RRAGIA</t>
  </si>
  <si>
    <t>TUBER-CULOSIS</t>
  </si>
  <si>
    <t>SUB-TOTAL</t>
  </si>
  <si>
    <t>D     I     A     G     N     O     S     T     I     C     O</t>
  </si>
  <si>
    <t>SUBSE-CUENTES</t>
  </si>
  <si>
    <t>PRIMERA VEZ</t>
  </si>
  <si>
    <t>HIPOTI-ROIDISMO CONGENITO</t>
  </si>
  <si>
    <t>FARMACO-DEPENDENCIA</t>
  </si>
  <si>
    <t>ALCOHO-LISMO</t>
  </si>
  <si>
    <t>FUENTE: SISTEMA EN LINEA DE INFORMACION ESTADISTICA DE MEDICINA PREVENTIVA: INFORME MENSUAL DE ACTIVIDADES DE MEDICINA PREVENTIVA (SM7-3/1)</t>
  </si>
  <si>
    <t>PRIMERA           VEZ</t>
  </si>
  <si>
    <t>HIPERLIPIDEMIAS</t>
  </si>
  <si>
    <t>TERCERA PARTE</t>
  </si>
  <si>
    <t>19.4   DETECCION Y CONTROL DE ENFERMEDADES TRANSMISIBLES, PRUEBAS DE SELECCIÓN REALIZADAS</t>
  </si>
  <si>
    <t>19. 4  DETECCION Y CONTROL DE ENFERMEDADES NO TRANSMISIBLES (CRONICO-DEGENERATIVAS), PRUEBAS DE SELECCIÓN REALIZADAS</t>
  </si>
  <si>
    <t>H.R. "BICENTENARIO DE LA INDEPENDENCIA"</t>
  </si>
  <si>
    <t>H.R. "CENTENARIO DE LA REVOLUCION MEXICANA"</t>
  </si>
  <si>
    <t>ANUARIO ESTADISTICO 2011</t>
  </si>
  <si>
    <t>CARDIOPATÍA ISQUÉMICA  Y ENF. VASCULAR CEREBRAL</t>
  </si>
  <si>
    <t>SUBSE-SECUENTE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</si>
</sst>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" fillId="0" borderId="0" xfId="53" applyFont="1" applyFill="1">
      <alignment/>
      <protection/>
    </xf>
    <xf numFmtId="3" fontId="4" fillId="0" borderId="0" xfId="53" applyNumberFormat="1" applyFont="1" applyFill="1">
      <alignment/>
      <protection/>
    </xf>
    <xf numFmtId="0" fontId="3" fillId="0" borderId="0" xfId="53" applyFont="1" applyFill="1" applyBorder="1" applyAlignment="1">
      <alignment horizontal="center"/>
      <protection/>
    </xf>
    <xf numFmtId="3" fontId="3" fillId="0" borderId="0" xfId="53" applyNumberFormat="1" applyFont="1" applyFill="1">
      <alignment/>
      <protection/>
    </xf>
    <xf numFmtId="0" fontId="3" fillId="0" borderId="0" xfId="53" applyFont="1" applyFill="1">
      <alignment/>
      <protection/>
    </xf>
    <xf numFmtId="0" fontId="3" fillId="0" borderId="0" xfId="53" applyFont="1" applyFill="1" applyAlignment="1">
      <alignment horizontal="centerContinuous"/>
      <protection/>
    </xf>
    <xf numFmtId="0" fontId="4" fillId="0" borderId="0" xfId="53" applyFont="1" applyFill="1" applyAlignment="1">
      <alignment horizontal="centerContinuous"/>
      <protection/>
    </xf>
    <xf numFmtId="0" fontId="4" fillId="0" borderId="0" xfId="52" applyFont="1" applyAlignment="1">
      <alignment horizontal="centerContinuous" vertical="center"/>
      <protection/>
    </xf>
    <xf numFmtId="0" fontId="3" fillId="0" borderId="0" xfId="52" applyFont="1" applyBorder="1" applyAlignment="1">
      <alignment horizontal="centerContinuous" vertical="center"/>
      <protection/>
    </xf>
    <xf numFmtId="0" fontId="3" fillId="0" borderId="10" xfId="53" applyFont="1" applyFill="1" applyBorder="1">
      <alignment/>
      <protection/>
    </xf>
    <xf numFmtId="0" fontId="3" fillId="0" borderId="10" xfId="53" applyFont="1" applyFill="1" applyBorder="1" applyAlignment="1">
      <alignment horizontal="centerContinuous"/>
      <protection/>
    </xf>
    <xf numFmtId="0" fontId="3" fillId="0" borderId="0" xfId="53" applyFont="1" applyFill="1" applyBorder="1" applyAlignment="1">
      <alignment horizontal="center" wrapText="1"/>
      <protection/>
    </xf>
    <xf numFmtId="3" fontId="3" fillId="0" borderId="0" xfId="53" applyNumberFormat="1" applyFont="1" applyFill="1" applyAlignment="1">
      <alignment horizontal="right" wrapText="1"/>
      <protection/>
    </xf>
    <xf numFmtId="0" fontId="3" fillId="0" borderId="11" xfId="53" applyFont="1" applyFill="1" applyBorder="1">
      <alignment/>
      <protection/>
    </xf>
    <xf numFmtId="3" fontId="3" fillId="0" borderId="11" xfId="53" applyNumberFormat="1" applyFont="1" applyFill="1" applyBorder="1">
      <alignment/>
      <protection/>
    </xf>
    <xf numFmtId="3" fontId="3" fillId="0" borderId="11" xfId="53" applyNumberFormat="1" applyFont="1" applyFill="1" applyBorder="1" applyAlignment="1">
      <alignment horizontal="right" wrapText="1"/>
      <protection/>
    </xf>
    <xf numFmtId="0" fontId="5" fillId="0" borderId="0" xfId="53" applyFont="1" applyFill="1">
      <alignment/>
      <protection/>
    </xf>
    <xf numFmtId="0" fontId="3" fillId="0" borderId="0" xfId="53" applyFont="1" applyFill="1" applyBorder="1" applyAlignment="1">
      <alignment wrapText="1"/>
      <protection/>
    </xf>
    <xf numFmtId="0" fontId="3" fillId="0" borderId="0" xfId="53" applyFont="1" applyFill="1" applyBorder="1">
      <alignment/>
      <protection/>
    </xf>
    <xf numFmtId="0" fontId="7" fillId="0" borderId="0" xfId="53" applyFont="1" applyFill="1" applyAlignment="1">
      <alignment horizontal="centerContinuous"/>
      <protection/>
    </xf>
    <xf numFmtId="0" fontId="8" fillId="0" borderId="0" xfId="53" applyFont="1" applyFill="1" applyAlignment="1">
      <alignment horizontal="centerContinuous"/>
      <protection/>
    </xf>
    <xf numFmtId="0" fontId="9" fillId="0" borderId="0" xfId="53" applyFont="1" applyFill="1">
      <alignment/>
      <protection/>
    </xf>
    <xf numFmtId="0" fontId="9" fillId="0" borderId="11" xfId="53" applyFont="1" applyFill="1" applyBorder="1" applyAlignment="1">
      <alignment horizontal="center"/>
      <protection/>
    </xf>
    <xf numFmtId="0" fontId="9" fillId="0" borderId="11" xfId="53" applyFont="1" applyFill="1" applyBorder="1" applyAlignment="1">
      <alignment horizontal="center" wrapText="1"/>
      <protection/>
    </xf>
    <xf numFmtId="0" fontId="9" fillId="0" borderId="0" xfId="53" applyFont="1" applyFill="1" applyBorder="1" applyAlignment="1">
      <alignment horizontal="center" wrapText="1"/>
      <protection/>
    </xf>
    <xf numFmtId="0" fontId="9" fillId="0" borderId="11" xfId="53" applyFont="1" applyFill="1" applyBorder="1">
      <alignment/>
      <protection/>
    </xf>
    <xf numFmtId="0" fontId="5" fillId="0" borderId="11" xfId="53" applyFont="1" applyFill="1" applyBorder="1" applyAlignment="1">
      <alignment horizontal="center"/>
      <protection/>
    </xf>
    <xf numFmtId="0" fontId="5" fillId="0" borderId="11" xfId="53" applyFont="1" applyFill="1" applyBorder="1" applyAlignment="1">
      <alignment horizontal="center" wrapText="1"/>
      <protection/>
    </xf>
    <xf numFmtId="3" fontId="3" fillId="0" borderId="0" xfId="53" applyNumberFormat="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3" fillId="0" borderId="0" xfId="53" applyFont="1" applyFill="1" applyAlignment="1">
      <alignment horizontal="center"/>
      <protection/>
    </xf>
    <xf numFmtId="0" fontId="3" fillId="0" borderId="10" xfId="53" applyFont="1" applyFill="1" applyBorder="1" applyAlignment="1">
      <alignment horizontal="center"/>
      <protection/>
    </xf>
    <xf numFmtId="0" fontId="3" fillId="0" borderId="0" xfId="53" applyFont="1" applyFill="1" applyBorder="1" applyAlignment="1">
      <alignment horizontal="center" wrapText="1"/>
      <protection/>
    </xf>
    <xf numFmtId="0" fontId="10" fillId="0" borderId="0" xfId="53" applyFont="1" applyFill="1" applyAlignment="1">
      <alignment horizontal="center"/>
      <protection/>
    </xf>
    <xf numFmtId="0" fontId="6" fillId="0" borderId="0" xfId="53" applyFont="1" applyFill="1" applyAlignment="1">
      <alignment horizontal="right"/>
      <protection/>
    </xf>
    <xf numFmtId="0" fontId="10" fillId="0" borderId="10" xfId="53" applyFont="1" applyFill="1" applyBorder="1" applyAlignment="1">
      <alignment horizontal="center"/>
      <protection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104775</xdr:rowOff>
    </xdr:from>
    <xdr:to>
      <xdr:col>1</xdr:col>
      <xdr:colOff>819150</xdr:colOff>
      <xdr:row>0</xdr:row>
      <xdr:rowOff>104775</xdr:rowOff>
    </xdr:to>
    <xdr:pic>
      <xdr:nvPicPr>
        <xdr:cNvPr id="1" name="Picture 13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47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65</xdr:row>
      <xdr:rowOff>104775</xdr:rowOff>
    </xdr:from>
    <xdr:to>
      <xdr:col>1</xdr:col>
      <xdr:colOff>819150</xdr:colOff>
      <xdr:row>65</xdr:row>
      <xdr:rowOff>104775</xdr:rowOff>
    </xdr:to>
    <xdr:pic>
      <xdr:nvPicPr>
        <xdr:cNvPr id="2" name="Picture 14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7635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130</xdr:row>
      <xdr:rowOff>104775</xdr:rowOff>
    </xdr:from>
    <xdr:to>
      <xdr:col>1</xdr:col>
      <xdr:colOff>819150</xdr:colOff>
      <xdr:row>130</xdr:row>
      <xdr:rowOff>104775</xdr:rowOff>
    </xdr:to>
    <xdr:pic>
      <xdr:nvPicPr>
        <xdr:cNvPr id="3" name="Picture 15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5441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196</xdr:row>
      <xdr:rowOff>104775</xdr:rowOff>
    </xdr:from>
    <xdr:to>
      <xdr:col>1</xdr:col>
      <xdr:colOff>819150</xdr:colOff>
      <xdr:row>196</xdr:row>
      <xdr:rowOff>104775</xdr:rowOff>
    </xdr:to>
    <xdr:pic>
      <xdr:nvPicPr>
        <xdr:cNvPr id="4" name="Picture 16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3095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262</xdr:row>
      <xdr:rowOff>104775</xdr:rowOff>
    </xdr:from>
    <xdr:to>
      <xdr:col>1</xdr:col>
      <xdr:colOff>819150</xdr:colOff>
      <xdr:row>262</xdr:row>
      <xdr:rowOff>104775</xdr:rowOff>
    </xdr:to>
    <xdr:pic>
      <xdr:nvPicPr>
        <xdr:cNvPr id="5" name="Picture 17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1339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S329"/>
  <sheetViews>
    <sheetView showGridLines="0" showZeros="0" tabSelected="1" view="pageBreakPreview" zoomScale="70" zoomScaleNormal="115" zoomScaleSheetLayoutView="70" zoomScalePageLayoutView="0" workbookViewId="0" topLeftCell="B292">
      <selection activeCell="H212" sqref="H212"/>
    </sheetView>
  </sheetViews>
  <sheetFormatPr defaultColWidth="11.421875" defaultRowHeight="15"/>
  <cols>
    <col min="1" max="1" width="1.421875" style="5" hidden="1" customWidth="1"/>
    <col min="2" max="2" width="48.57421875" style="5" customWidth="1"/>
    <col min="3" max="3" width="12.57421875" style="5" customWidth="1"/>
    <col min="4" max="4" width="14.57421875" style="5" customWidth="1"/>
    <col min="5" max="5" width="12.7109375" style="5" customWidth="1"/>
    <col min="6" max="6" width="11.7109375" style="5" customWidth="1"/>
    <col min="7" max="7" width="12.7109375" style="5" customWidth="1"/>
    <col min="8" max="8" width="11.7109375" style="5" customWidth="1"/>
    <col min="9" max="9" width="14.28125" style="5" customWidth="1"/>
    <col min="10" max="11" width="11.7109375" style="5" customWidth="1"/>
    <col min="12" max="12" width="12.421875" style="5" customWidth="1"/>
    <col min="13" max="13" width="10.140625" style="5" customWidth="1"/>
    <col min="14" max="14" width="11.7109375" style="5" customWidth="1"/>
    <col min="15" max="15" width="12.28125" style="5" customWidth="1"/>
    <col min="16" max="16" width="10.57421875" style="5" customWidth="1"/>
    <col min="17" max="17" width="9.7109375" style="5" customWidth="1"/>
    <col min="18" max="18" width="12.57421875" style="5" customWidth="1"/>
    <col min="19" max="16384" width="11.421875" style="5" customWidth="1"/>
  </cols>
  <sheetData>
    <row r="1" spans="2:17" ht="18.75" customHeight="1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2:17" ht="19.5" customHeight="1">
      <c r="B2" s="20" t="s">
        <v>104</v>
      </c>
      <c r="C2" s="21"/>
      <c r="D2" s="21"/>
      <c r="E2" s="21"/>
      <c r="F2" s="21"/>
      <c r="G2" s="20"/>
      <c r="H2" s="20"/>
      <c r="I2" s="7"/>
      <c r="J2" s="7"/>
      <c r="K2" s="7"/>
      <c r="L2" s="7"/>
      <c r="M2" s="7"/>
      <c r="N2" s="7"/>
      <c r="O2" s="6"/>
      <c r="P2" s="8"/>
      <c r="Q2" s="9"/>
    </row>
    <row r="3" spans="2:17" ht="19.5" customHeight="1">
      <c r="B3" s="20" t="s">
        <v>85</v>
      </c>
      <c r="C3" s="21"/>
      <c r="D3" s="21"/>
      <c r="E3" s="21"/>
      <c r="F3" s="21"/>
      <c r="G3" s="20"/>
      <c r="H3" s="20"/>
      <c r="I3" s="7"/>
      <c r="J3" s="7"/>
      <c r="K3" s="7"/>
      <c r="L3" s="7"/>
      <c r="M3" s="7"/>
      <c r="N3" s="7"/>
      <c r="O3" s="6"/>
      <c r="P3" s="6"/>
      <c r="Q3" s="6"/>
    </row>
    <row r="4" spans="3:17" ht="19.5" customHeight="1">
      <c r="C4" s="21"/>
      <c r="D4" s="21"/>
      <c r="E4" s="21"/>
      <c r="F4" s="21"/>
      <c r="G4" s="20"/>
      <c r="H4" s="20"/>
      <c r="I4" s="7"/>
      <c r="J4" s="7"/>
      <c r="K4" s="7"/>
      <c r="L4" s="7"/>
      <c r="M4" s="7"/>
      <c r="N4" s="7"/>
      <c r="O4" s="6"/>
      <c r="P4" s="6"/>
      <c r="Q4" s="6"/>
    </row>
    <row r="5" spans="2:17" ht="12.75">
      <c r="B5" s="10"/>
      <c r="C5" s="11" t="s">
        <v>94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2:17" s="17" customFormat="1" ht="38.25" customHeight="1">
      <c r="B6" s="27" t="s">
        <v>83</v>
      </c>
      <c r="C6" s="27" t="s">
        <v>29</v>
      </c>
      <c r="D6" s="28" t="s">
        <v>93</v>
      </c>
      <c r="E6" s="28" t="s">
        <v>92</v>
      </c>
      <c r="F6" s="27" t="s">
        <v>44</v>
      </c>
      <c r="G6" s="27" t="s">
        <v>43</v>
      </c>
      <c r="H6" s="28" t="s">
        <v>91</v>
      </c>
      <c r="I6" s="27" t="s">
        <v>42</v>
      </c>
      <c r="J6" s="28" t="s">
        <v>90</v>
      </c>
      <c r="K6" s="28" t="s">
        <v>41</v>
      </c>
      <c r="L6" s="27" t="s">
        <v>40</v>
      </c>
      <c r="M6" s="28" t="s">
        <v>89</v>
      </c>
      <c r="N6" s="28" t="s">
        <v>88</v>
      </c>
      <c r="O6" s="28" t="s">
        <v>39</v>
      </c>
      <c r="P6" s="28" t="s">
        <v>38</v>
      </c>
      <c r="Q6" s="28" t="s">
        <v>37</v>
      </c>
    </row>
    <row r="7" spans="2:17" ht="12.75">
      <c r="B7" s="3"/>
      <c r="C7" s="3"/>
      <c r="D7" s="12"/>
      <c r="E7" s="12"/>
      <c r="F7" s="3"/>
      <c r="G7" s="3"/>
      <c r="H7" s="12"/>
      <c r="I7" s="3"/>
      <c r="J7" s="12"/>
      <c r="K7" s="12"/>
      <c r="L7" s="3"/>
      <c r="M7" s="12"/>
      <c r="N7" s="12"/>
      <c r="O7" s="12"/>
      <c r="P7" s="12"/>
      <c r="Q7" s="12"/>
    </row>
    <row r="8" spans="2:17" ht="12.75">
      <c r="B8" s="1" t="s">
        <v>29</v>
      </c>
      <c r="C8" s="2">
        <f aca="true" t="shared" si="0" ref="C8:Q8">SUM(C10+C17+C51)</f>
        <v>14307172</v>
      </c>
      <c r="D8" s="2">
        <f t="shared" si="0"/>
        <v>1257384</v>
      </c>
      <c r="E8" s="2">
        <f t="shared" si="0"/>
        <v>38631</v>
      </c>
      <c r="F8" s="2">
        <f t="shared" si="0"/>
        <v>436</v>
      </c>
      <c r="G8" s="2">
        <f t="shared" si="0"/>
        <v>115852</v>
      </c>
      <c r="H8" s="2">
        <f t="shared" si="0"/>
        <v>28343</v>
      </c>
      <c r="I8" s="2">
        <f t="shared" si="0"/>
        <v>12247</v>
      </c>
      <c r="J8" s="2">
        <f t="shared" si="0"/>
        <v>103529</v>
      </c>
      <c r="K8" s="2">
        <f t="shared" si="0"/>
        <v>115481</v>
      </c>
      <c r="L8" s="2">
        <f t="shared" si="0"/>
        <v>43565</v>
      </c>
      <c r="M8" s="2">
        <f t="shared" si="0"/>
        <v>137885</v>
      </c>
      <c r="N8" s="2">
        <f t="shared" si="0"/>
        <v>90270</v>
      </c>
      <c r="O8" s="2">
        <f t="shared" si="0"/>
        <v>9368</v>
      </c>
      <c r="P8" s="2">
        <f t="shared" si="0"/>
        <v>3792</v>
      </c>
      <c r="Q8" s="2">
        <f t="shared" si="0"/>
        <v>3208</v>
      </c>
    </row>
    <row r="9" spans="3:17" ht="12.75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2:17" ht="12.75">
      <c r="B10" s="1" t="s">
        <v>81</v>
      </c>
      <c r="C10" s="2">
        <f aca="true" t="shared" si="1" ref="C10:Q10">SUM(C12:C15)</f>
        <v>3485982</v>
      </c>
      <c r="D10" s="2">
        <f t="shared" si="1"/>
        <v>248076</v>
      </c>
      <c r="E10" s="2">
        <f t="shared" si="1"/>
        <v>4597</v>
      </c>
      <c r="F10" s="2">
        <f t="shared" si="1"/>
        <v>44</v>
      </c>
      <c r="G10" s="2">
        <f t="shared" si="1"/>
        <v>13174</v>
      </c>
      <c r="H10" s="2">
        <f t="shared" si="1"/>
        <v>8974</v>
      </c>
      <c r="I10" s="2">
        <f t="shared" si="1"/>
        <v>3100</v>
      </c>
      <c r="J10" s="2">
        <f t="shared" si="1"/>
        <v>47525</v>
      </c>
      <c r="K10" s="2">
        <f t="shared" si="1"/>
        <v>22673</v>
      </c>
      <c r="L10" s="2">
        <f t="shared" si="1"/>
        <v>13947</v>
      </c>
      <c r="M10" s="2">
        <f t="shared" si="1"/>
        <v>10778</v>
      </c>
      <c r="N10" s="2">
        <f t="shared" si="1"/>
        <v>28480</v>
      </c>
      <c r="O10" s="2">
        <f t="shared" si="1"/>
        <v>126</v>
      </c>
      <c r="P10" s="2">
        <f t="shared" si="1"/>
        <v>1</v>
      </c>
      <c r="Q10" s="2">
        <f t="shared" si="1"/>
        <v>400</v>
      </c>
    </row>
    <row r="11" ht="12.75">
      <c r="B11" s="33"/>
    </row>
    <row r="12" spans="2:17" ht="15">
      <c r="B12" s="5" t="s">
        <v>80</v>
      </c>
      <c r="C12" s="4">
        <f>SUM(D12+C143+D143)</f>
        <v>678576</v>
      </c>
      <c r="D12" s="4">
        <f>SUM(E12+F12+G12+H12+I12+J12+K12+L12+M12+N12+O12+P12+Q12+C77+D77+E77+F77+G77+H77+I77+J77+K77+L77+M77+N77+O77+P77+Q77)</f>
        <v>34661</v>
      </c>
      <c r="E12" s="30">
        <v>1236</v>
      </c>
      <c r="F12">
        <v>0</v>
      </c>
      <c r="G12" s="30">
        <v>2582</v>
      </c>
      <c r="H12">
        <v>655</v>
      </c>
      <c r="I12">
        <v>154</v>
      </c>
      <c r="J12" s="30">
        <v>3131</v>
      </c>
      <c r="K12" s="30">
        <v>1141</v>
      </c>
      <c r="L12">
        <v>219</v>
      </c>
      <c r="M12" s="30">
        <v>2359</v>
      </c>
      <c r="N12" s="30">
        <v>5396</v>
      </c>
      <c r="O12">
        <v>0</v>
      </c>
      <c r="P12">
        <v>1</v>
      </c>
      <c r="Q12">
        <v>0</v>
      </c>
    </row>
    <row r="13" spans="2:17" ht="15">
      <c r="B13" s="5" t="s">
        <v>79</v>
      </c>
      <c r="C13" s="4">
        <f>SUM(D13+C144+D144)</f>
        <v>1016697</v>
      </c>
      <c r="D13" s="4">
        <f>SUM(E13+F13+G13+H13+I13+J13+K13+L13+M13+N13+O13+P13+Q13+C78+D78+E78+F78+G78+H78+I78+J78+K78+L78+M78+N78+O78+P78+Q78)</f>
        <v>43524</v>
      </c>
      <c r="E13" s="30">
        <v>1112</v>
      </c>
      <c r="F13">
        <v>5</v>
      </c>
      <c r="G13" s="30">
        <v>2329</v>
      </c>
      <c r="H13">
        <v>245</v>
      </c>
      <c r="I13">
        <v>0</v>
      </c>
      <c r="J13" s="30">
        <v>1541</v>
      </c>
      <c r="K13" s="30">
        <v>3213</v>
      </c>
      <c r="L13" s="30">
        <v>1541</v>
      </c>
      <c r="M13">
        <v>872</v>
      </c>
      <c r="N13" s="30">
        <v>5858</v>
      </c>
      <c r="O13">
        <v>0</v>
      </c>
      <c r="P13">
        <v>0</v>
      </c>
      <c r="Q13">
        <v>236</v>
      </c>
    </row>
    <row r="14" spans="2:17" ht="15">
      <c r="B14" s="5" t="s">
        <v>78</v>
      </c>
      <c r="C14" s="4">
        <f>SUM(D14+C145+D145)</f>
        <v>1434986</v>
      </c>
      <c r="D14" s="4">
        <f>SUM(E14+F14+G14+H14+I14+J14+K14+L14+M14+N14+O14+P14+Q14+C79+D79+E79+F79+G79+H79+I79+J79+K79+L79+M79+N79+O79+P79+Q79)</f>
        <v>117451</v>
      </c>
      <c r="E14" s="30">
        <v>1468</v>
      </c>
      <c r="F14">
        <v>39</v>
      </c>
      <c r="G14" s="30">
        <v>4731</v>
      </c>
      <c r="H14" s="30">
        <v>5143</v>
      </c>
      <c r="I14" s="30">
        <v>1356</v>
      </c>
      <c r="J14" s="30">
        <v>35700</v>
      </c>
      <c r="K14" s="30">
        <v>11197</v>
      </c>
      <c r="L14" s="30">
        <v>6843</v>
      </c>
      <c r="M14" s="30">
        <v>2861</v>
      </c>
      <c r="N14" s="30">
        <v>9664</v>
      </c>
      <c r="O14">
        <v>126</v>
      </c>
      <c r="P14">
        <v>0</v>
      </c>
      <c r="Q14">
        <v>149</v>
      </c>
    </row>
    <row r="15" spans="2:17" ht="15">
      <c r="B15" s="5" t="s">
        <v>77</v>
      </c>
      <c r="C15" s="4">
        <f>SUM(D15+C146+D146)</f>
        <v>355723</v>
      </c>
      <c r="D15" s="4">
        <f>SUM(E15+F15+G15+H15+I15+J15+K15+L15+M15+N15+O15+P15+Q15+C80+D80+E80+F80+G80+H80+I80+J80+K80+L80+M80+N80+O80+P80+Q80)</f>
        <v>52440</v>
      </c>
      <c r="E15">
        <v>781</v>
      </c>
      <c r="F15">
        <v>0</v>
      </c>
      <c r="G15" s="30">
        <v>3532</v>
      </c>
      <c r="H15" s="30">
        <v>2931</v>
      </c>
      <c r="I15" s="30">
        <v>1590</v>
      </c>
      <c r="J15" s="30">
        <v>7153</v>
      </c>
      <c r="K15" s="30">
        <v>7122</v>
      </c>
      <c r="L15" s="30">
        <v>5344</v>
      </c>
      <c r="M15" s="30">
        <v>4686</v>
      </c>
      <c r="N15" s="30">
        <v>7562</v>
      </c>
      <c r="O15">
        <v>0</v>
      </c>
      <c r="P15">
        <v>0</v>
      </c>
      <c r="Q15">
        <v>15</v>
      </c>
    </row>
    <row r="17" spans="2:17" ht="12.75">
      <c r="B17" s="1" t="s">
        <v>76</v>
      </c>
      <c r="C17" s="2">
        <f aca="true" t="shared" si="2" ref="C17:Q17">SUM(C19:C49)</f>
        <v>10131020</v>
      </c>
      <c r="D17" s="2">
        <f t="shared" si="2"/>
        <v>759645</v>
      </c>
      <c r="E17" s="2">
        <f t="shared" si="2"/>
        <v>25864</v>
      </c>
      <c r="F17" s="2">
        <f t="shared" si="2"/>
        <v>388</v>
      </c>
      <c r="G17" s="2">
        <f t="shared" si="2"/>
        <v>67110</v>
      </c>
      <c r="H17" s="2">
        <f t="shared" si="2"/>
        <v>14947</v>
      </c>
      <c r="I17" s="2">
        <f t="shared" si="2"/>
        <v>8031</v>
      </c>
      <c r="J17" s="2">
        <f t="shared" si="2"/>
        <v>53421</v>
      </c>
      <c r="K17" s="2">
        <f t="shared" si="2"/>
        <v>88201</v>
      </c>
      <c r="L17" s="2">
        <f t="shared" si="2"/>
        <v>27823</v>
      </c>
      <c r="M17" s="2">
        <f t="shared" si="2"/>
        <v>69401</v>
      </c>
      <c r="N17" s="2">
        <f t="shared" si="2"/>
        <v>52429</v>
      </c>
      <c r="O17" s="2">
        <f t="shared" si="2"/>
        <v>6920</v>
      </c>
      <c r="P17" s="2">
        <f t="shared" si="2"/>
        <v>3296</v>
      </c>
      <c r="Q17" s="2">
        <f t="shared" si="2"/>
        <v>1790</v>
      </c>
    </row>
    <row r="19" spans="2:17" ht="15">
      <c r="B19" s="5" t="s">
        <v>28</v>
      </c>
      <c r="C19" s="4">
        <f aca="true" t="shared" si="3" ref="C19:C49">SUM(D19+C150+D150)</f>
        <v>251101</v>
      </c>
      <c r="D19" s="4">
        <f aca="true" t="shared" si="4" ref="D19:D49">SUM(E19+F19+G19+H19+I19+J19+K19+L19+M19+N19+O19+P19+Q19+C84+D84+E84+F84+G84+H84+I84+J84+K84+L84+M84+N84+O84+P84+Q84)</f>
        <v>14307</v>
      </c>
      <c r="E19">
        <v>437</v>
      </c>
      <c r="F19">
        <v>133</v>
      </c>
      <c r="G19">
        <v>865</v>
      </c>
      <c r="H19">
        <v>865</v>
      </c>
      <c r="I19">
        <v>865</v>
      </c>
      <c r="J19" s="30">
        <v>2562</v>
      </c>
      <c r="K19" s="30">
        <v>2342</v>
      </c>
      <c r="L19" s="30">
        <v>2299</v>
      </c>
      <c r="M19" s="30">
        <v>1631</v>
      </c>
      <c r="N19" s="30">
        <v>1390</v>
      </c>
      <c r="O19">
        <v>0</v>
      </c>
      <c r="P19">
        <v>0</v>
      </c>
      <c r="Q19">
        <v>133</v>
      </c>
    </row>
    <row r="20" spans="2:17" ht="15">
      <c r="B20" s="5" t="s">
        <v>75</v>
      </c>
      <c r="C20" s="4">
        <f t="shared" si="3"/>
        <v>177088</v>
      </c>
      <c r="D20" s="4">
        <f t="shared" si="4"/>
        <v>24329</v>
      </c>
      <c r="E20">
        <v>532</v>
      </c>
      <c r="F20">
        <v>0</v>
      </c>
      <c r="G20" s="30">
        <v>2277</v>
      </c>
      <c r="H20">
        <v>475</v>
      </c>
      <c r="I20">
        <v>10</v>
      </c>
      <c r="J20" s="30">
        <v>1000</v>
      </c>
      <c r="K20" s="30">
        <v>8587</v>
      </c>
      <c r="L20" s="30">
        <v>1666</v>
      </c>
      <c r="M20" s="30">
        <v>3683</v>
      </c>
      <c r="N20" s="30">
        <v>1037</v>
      </c>
      <c r="O20">
        <v>0</v>
      </c>
      <c r="P20">
        <v>0</v>
      </c>
      <c r="Q20">
        <v>0</v>
      </c>
    </row>
    <row r="21" spans="2:17" ht="15">
      <c r="B21" s="5" t="s">
        <v>27</v>
      </c>
      <c r="C21" s="4">
        <f t="shared" si="3"/>
        <v>76013</v>
      </c>
      <c r="D21" s="4">
        <f t="shared" si="4"/>
        <v>10998</v>
      </c>
      <c r="E21">
        <v>795</v>
      </c>
      <c r="F21">
        <v>19</v>
      </c>
      <c r="G21">
        <v>663</v>
      </c>
      <c r="H21">
        <v>65</v>
      </c>
      <c r="I21">
        <v>0</v>
      </c>
      <c r="J21">
        <v>16</v>
      </c>
      <c r="K21" s="30">
        <v>2445</v>
      </c>
      <c r="L21">
        <v>8</v>
      </c>
      <c r="M21" s="30">
        <v>2586</v>
      </c>
      <c r="N21" s="30">
        <v>1509</v>
      </c>
      <c r="O21">
        <v>0</v>
      </c>
      <c r="P21">
        <v>13</v>
      </c>
      <c r="Q21">
        <v>6</v>
      </c>
    </row>
    <row r="22" spans="2:17" ht="15">
      <c r="B22" s="5" t="s">
        <v>26</v>
      </c>
      <c r="C22" s="4">
        <f t="shared" si="3"/>
        <v>84403</v>
      </c>
      <c r="D22" s="4">
        <f t="shared" si="4"/>
        <v>5208</v>
      </c>
      <c r="E22">
        <v>356</v>
      </c>
      <c r="F22">
        <v>2</v>
      </c>
      <c r="G22">
        <v>804</v>
      </c>
      <c r="H22">
        <v>4</v>
      </c>
      <c r="I22">
        <v>0</v>
      </c>
      <c r="J22">
        <v>228</v>
      </c>
      <c r="K22">
        <v>61</v>
      </c>
      <c r="L22">
        <v>0</v>
      </c>
      <c r="M22">
        <v>298</v>
      </c>
      <c r="N22" s="30">
        <v>1776</v>
      </c>
      <c r="O22" s="30">
        <v>1176</v>
      </c>
      <c r="P22">
        <v>313</v>
      </c>
      <c r="Q22">
        <v>3</v>
      </c>
    </row>
    <row r="23" spans="2:17" ht="15">
      <c r="B23" s="5" t="s">
        <v>25</v>
      </c>
      <c r="C23" s="4">
        <f t="shared" si="3"/>
        <v>314110</v>
      </c>
      <c r="D23" s="4">
        <f t="shared" si="4"/>
        <v>37870</v>
      </c>
      <c r="E23" s="30">
        <v>1399</v>
      </c>
      <c r="F23">
        <v>3</v>
      </c>
      <c r="G23" s="30">
        <v>4007</v>
      </c>
      <c r="H23">
        <v>225</v>
      </c>
      <c r="I23">
        <v>10</v>
      </c>
      <c r="J23" s="30">
        <v>2292</v>
      </c>
      <c r="K23" s="30">
        <v>2166</v>
      </c>
      <c r="L23">
        <v>162</v>
      </c>
      <c r="M23" s="30">
        <v>3922</v>
      </c>
      <c r="N23" s="30">
        <v>1200</v>
      </c>
      <c r="O23">
        <v>0</v>
      </c>
      <c r="P23">
        <v>0</v>
      </c>
      <c r="Q23">
        <v>0</v>
      </c>
    </row>
    <row r="24" spans="2:17" ht="15">
      <c r="B24" s="5" t="s">
        <v>24</v>
      </c>
      <c r="C24" s="4">
        <f t="shared" si="3"/>
        <v>147392</v>
      </c>
      <c r="D24" s="4">
        <f t="shared" si="4"/>
        <v>9362</v>
      </c>
      <c r="E24">
        <v>316</v>
      </c>
      <c r="F24">
        <v>0</v>
      </c>
      <c r="G24">
        <v>569</v>
      </c>
      <c r="H24">
        <v>101</v>
      </c>
      <c r="I24">
        <v>101</v>
      </c>
      <c r="J24" s="30">
        <v>2095</v>
      </c>
      <c r="K24" s="30">
        <v>2095</v>
      </c>
      <c r="L24" s="30">
        <v>2095</v>
      </c>
      <c r="M24">
        <v>24</v>
      </c>
      <c r="N24" s="30">
        <v>1888</v>
      </c>
      <c r="O24">
        <v>0</v>
      </c>
      <c r="P24">
        <v>12</v>
      </c>
      <c r="Q24">
        <v>14</v>
      </c>
    </row>
    <row r="25" spans="2:17" ht="15">
      <c r="B25" s="5" t="s">
        <v>23</v>
      </c>
      <c r="C25" s="4">
        <f t="shared" si="3"/>
        <v>148414</v>
      </c>
      <c r="D25" s="4">
        <f t="shared" si="4"/>
        <v>12717</v>
      </c>
      <c r="E25" s="30">
        <v>1171</v>
      </c>
      <c r="F25">
        <v>0</v>
      </c>
      <c r="G25" s="30">
        <v>1170</v>
      </c>
      <c r="H25">
        <v>378</v>
      </c>
      <c r="I25">
        <v>505</v>
      </c>
      <c r="J25">
        <v>685</v>
      </c>
      <c r="K25" s="30">
        <v>2894</v>
      </c>
      <c r="L25">
        <v>290</v>
      </c>
      <c r="M25" s="30">
        <v>1591</v>
      </c>
      <c r="N25" s="30">
        <v>1495</v>
      </c>
      <c r="O25">
        <v>325</v>
      </c>
      <c r="P25">
        <v>318</v>
      </c>
      <c r="Q25">
        <v>89</v>
      </c>
    </row>
    <row r="26" spans="2:17" ht="15">
      <c r="B26" s="5" t="s">
        <v>22</v>
      </c>
      <c r="C26" s="4">
        <f t="shared" si="3"/>
        <v>276472</v>
      </c>
      <c r="D26" s="4">
        <f t="shared" si="4"/>
        <v>25505</v>
      </c>
      <c r="E26">
        <v>799</v>
      </c>
      <c r="F26">
        <v>0</v>
      </c>
      <c r="G26" s="30">
        <v>5410</v>
      </c>
      <c r="H26">
        <v>246</v>
      </c>
      <c r="I26">
        <v>71</v>
      </c>
      <c r="J26">
        <v>498</v>
      </c>
      <c r="K26">
        <v>569</v>
      </c>
      <c r="L26">
        <v>237</v>
      </c>
      <c r="M26" s="30">
        <v>5072</v>
      </c>
      <c r="N26" s="30">
        <v>3468</v>
      </c>
      <c r="O26">
        <v>1</v>
      </c>
      <c r="P26">
        <v>0</v>
      </c>
      <c r="Q26">
        <v>58</v>
      </c>
    </row>
    <row r="27" spans="2:17" ht="15">
      <c r="B27" s="5" t="s">
        <v>21</v>
      </c>
      <c r="C27" s="4">
        <f t="shared" si="3"/>
        <v>506054</v>
      </c>
      <c r="D27" s="4">
        <f t="shared" si="4"/>
        <v>28402</v>
      </c>
      <c r="E27">
        <v>932</v>
      </c>
      <c r="F27">
        <v>1</v>
      </c>
      <c r="G27" s="30">
        <v>1911</v>
      </c>
      <c r="H27">
        <v>0</v>
      </c>
      <c r="I27">
        <v>20</v>
      </c>
      <c r="J27" s="30">
        <v>8586</v>
      </c>
      <c r="K27" s="30">
        <v>3210</v>
      </c>
      <c r="L27">
        <v>33</v>
      </c>
      <c r="M27" s="30">
        <v>5175</v>
      </c>
      <c r="N27" s="30">
        <v>2290</v>
      </c>
      <c r="O27">
        <v>0</v>
      </c>
      <c r="P27">
        <v>0</v>
      </c>
      <c r="Q27">
        <v>10</v>
      </c>
    </row>
    <row r="28" spans="2:17" ht="15">
      <c r="B28" s="5" t="s">
        <v>20</v>
      </c>
      <c r="C28" s="4">
        <f t="shared" si="3"/>
        <v>486175</v>
      </c>
      <c r="D28" s="4">
        <f t="shared" si="4"/>
        <v>30514</v>
      </c>
      <c r="E28">
        <v>752</v>
      </c>
      <c r="F28">
        <v>46</v>
      </c>
      <c r="G28" s="30">
        <v>2924</v>
      </c>
      <c r="H28" s="30">
        <v>1736</v>
      </c>
      <c r="I28">
        <v>3</v>
      </c>
      <c r="J28">
        <v>48</v>
      </c>
      <c r="K28">
        <v>197</v>
      </c>
      <c r="L28">
        <v>3</v>
      </c>
      <c r="M28" s="30">
        <v>1842</v>
      </c>
      <c r="N28" s="30">
        <v>1594</v>
      </c>
      <c r="O28">
        <v>0</v>
      </c>
      <c r="P28">
        <v>0</v>
      </c>
      <c r="Q28">
        <v>263</v>
      </c>
    </row>
    <row r="29" spans="2:17" ht="15">
      <c r="B29" s="5" t="s">
        <v>19</v>
      </c>
      <c r="C29" s="4">
        <f t="shared" si="3"/>
        <v>480459</v>
      </c>
      <c r="D29" s="4">
        <f t="shared" si="4"/>
        <v>26683</v>
      </c>
      <c r="E29" s="30">
        <v>2245</v>
      </c>
      <c r="F29">
        <v>3</v>
      </c>
      <c r="G29" s="30">
        <v>3113</v>
      </c>
      <c r="H29">
        <v>210</v>
      </c>
      <c r="I29">
        <v>184</v>
      </c>
      <c r="J29" s="30">
        <v>1607</v>
      </c>
      <c r="K29" s="30">
        <v>7783</v>
      </c>
      <c r="L29">
        <v>189</v>
      </c>
      <c r="M29" s="30">
        <v>1226</v>
      </c>
      <c r="N29" s="30">
        <v>2229</v>
      </c>
      <c r="O29">
        <v>234</v>
      </c>
      <c r="P29">
        <v>430</v>
      </c>
      <c r="Q29">
        <v>7</v>
      </c>
    </row>
    <row r="30" spans="2:17" ht="15">
      <c r="B30" s="5" t="s">
        <v>18</v>
      </c>
      <c r="C30" s="4">
        <f t="shared" si="3"/>
        <v>264083</v>
      </c>
      <c r="D30" s="4">
        <f t="shared" si="4"/>
        <v>20667</v>
      </c>
      <c r="E30">
        <v>798</v>
      </c>
      <c r="F30">
        <v>0</v>
      </c>
      <c r="G30" s="30">
        <v>1485</v>
      </c>
      <c r="H30" s="30">
        <v>1005</v>
      </c>
      <c r="I30" s="30">
        <v>1780</v>
      </c>
      <c r="J30" s="30">
        <v>3559</v>
      </c>
      <c r="K30" s="30">
        <v>3909</v>
      </c>
      <c r="L30" s="30">
        <v>3370</v>
      </c>
      <c r="M30" s="30">
        <v>1183</v>
      </c>
      <c r="N30" s="30">
        <v>2315</v>
      </c>
      <c r="O30">
        <v>1</v>
      </c>
      <c r="P30">
        <v>16</v>
      </c>
      <c r="Q30">
        <v>166</v>
      </c>
    </row>
    <row r="31" spans="2:17" ht="15">
      <c r="B31" s="5" t="s">
        <v>17</v>
      </c>
      <c r="C31" s="4">
        <f t="shared" si="3"/>
        <v>624993</v>
      </c>
      <c r="D31" s="4">
        <f t="shared" si="4"/>
        <v>60223</v>
      </c>
      <c r="E31">
        <v>150</v>
      </c>
      <c r="F31">
        <v>7</v>
      </c>
      <c r="G31" s="30">
        <v>1786</v>
      </c>
      <c r="H31" s="30">
        <v>1142</v>
      </c>
      <c r="I31">
        <v>880</v>
      </c>
      <c r="J31" s="30">
        <v>2001</v>
      </c>
      <c r="K31">
        <v>943</v>
      </c>
      <c r="L31" s="30">
        <v>1886</v>
      </c>
      <c r="M31">
        <v>158</v>
      </c>
      <c r="N31" s="30">
        <v>1165</v>
      </c>
      <c r="O31">
        <v>0</v>
      </c>
      <c r="P31">
        <v>116</v>
      </c>
      <c r="Q31">
        <v>31</v>
      </c>
    </row>
    <row r="32" spans="2:17" ht="15">
      <c r="B32" s="5" t="s">
        <v>74</v>
      </c>
      <c r="C32" s="4">
        <f t="shared" si="3"/>
        <v>362266</v>
      </c>
      <c r="D32" s="4">
        <f t="shared" si="4"/>
        <v>25785</v>
      </c>
      <c r="E32" s="30">
        <v>1062</v>
      </c>
      <c r="F32">
        <v>0</v>
      </c>
      <c r="G32" s="30">
        <v>2743</v>
      </c>
      <c r="H32" s="30">
        <v>1174</v>
      </c>
      <c r="I32">
        <v>58</v>
      </c>
      <c r="J32" s="30">
        <v>1337</v>
      </c>
      <c r="K32" s="30">
        <v>3821</v>
      </c>
      <c r="L32">
        <v>535</v>
      </c>
      <c r="M32">
        <v>670</v>
      </c>
      <c r="N32" s="30">
        <v>6706</v>
      </c>
      <c r="O32">
        <v>0</v>
      </c>
      <c r="P32">
        <v>0</v>
      </c>
      <c r="Q32">
        <v>0</v>
      </c>
    </row>
    <row r="33" spans="2:17" ht="15">
      <c r="B33" s="5" t="s">
        <v>16</v>
      </c>
      <c r="C33" s="4">
        <f t="shared" si="3"/>
        <v>257521</v>
      </c>
      <c r="D33" s="4">
        <f t="shared" si="4"/>
        <v>29816</v>
      </c>
      <c r="E33" s="30">
        <v>1623</v>
      </c>
      <c r="F33">
        <v>0</v>
      </c>
      <c r="G33" s="30">
        <v>5455</v>
      </c>
      <c r="H33">
        <v>825</v>
      </c>
      <c r="I33">
        <v>138</v>
      </c>
      <c r="J33" s="30">
        <v>1200</v>
      </c>
      <c r="K33" s="30">
        <v>5601</v>
      </c>
      <c r="L33">
        <v>46</v>
      </c>
      <c r="M33" s="30">
        <v>4145</v>
      </c>
      <c r="N33">
        <v>820</v>
      </c>
      <c r="O33">
        <v>157</v>
      </c>
      <c r="P33">
        <v>61</v>
      </c>
      <c r="Q33">
        <v>31</v>
      </c>
    </row>
    <row r="34" spans="2:17" ht="15">
      <c r="B34" s="5" t="s">
        <v>15</v>
      </c>
      <c r="C34" s="4">
        <f t="shared" si="3"/>
        <v>261528</v>
      </c>
      <c r="D34" s="4">
        <f t="shared" si="4"/>
        <v>2568</v>
      </c>
      <c r="E34">
        <v>367</v>
      </c>
      <c r="F34">
        <v>0</v>
      </c>
      <c r="G34">
        <v>463</v>
      </c>
      <c r="H34">
        <v>0</v>
      </c>
      <c r="I34">
        <v>0</v>
      </c>
      <c r="J34">
        <v>0</v>
      </c>
      <c r="K34">
        <v>0</v>
      </c>
      <c r="L34">
        <v>0</v>
      </c>
      <c r="M34">
        <v>342</v>
      </c>
      <c r="N34" s="30">
        <v>1147</v>
      </c>
      <c r="O34">
        <v>0</v>
      </c>
      <c r="P34">
        <v>69</v>
      </c>
      <c r="Q34">
        <v>0</v>
      </c>
    </row>
    <row r="35" spans="2:17" ht="15">
      <c r="B35" s="5" t="s">
        <v>14</v>
      </c>
      <c r="C35" s="4">
        <f t="shared" si="3"/>
        <v>234457</v>
      </c>
      <c r="D35" s="4">
        <f t="shared" si="4"/>
        <v>20014</v>
      </c>
      <c r="E35">
        <v>154</v>
      </c>
      <c r="F35">
        <v>1</v>
      </c>
      <c r="G35" s="30">
        <v>2015</v>
      </c>
      <c r="H35" s="30">
        <v>1208</v>
      </c>
      <c r="I35">
        <v>293</v>
      </c>
      <c r="J35">
        <v>387</v>
      </c>
      <c r="K35">
        <v>434</v>
      </c>
      <c r="L35">
        <v>69</v>
      </c>
      <c r="M35" s="30">
        <v>1829</v>
      </c>
      <c r="N35" s="30">
        <v>1183</v>
      </c>
      <c r="O35">
        <v>8</v>
      </c>
      <c r="P35">
        <v>48</v>
      </c>
      <c r="Q35">
        <v>47</v>
      </c>
    </row>
    <row r="36" spans="2:17" ht="15">
      <c r="B36" s="5" t="s">
        <v>13</v>
      </c>
      <c r="C36" s="4">
        <f t="shared" si="3"/>
        <v>445122</v>
      </c>
      <c r="D36" s="4">
        <f t="shared" si="4"/>
        <v>11937</v>
      </c>
      <c r="E36">
        <v>290</v>
      </c>
      <c r="F36">
        <v>0</v>
      </c>
      <c r="G36" s="30">
        <v>1021</v>
      </c>
      <c r="H36">
        <v>0</v>
      </c>
      <c r="I36">
        <v>0</v>
      </c>
      <c r="J36">
        <v>2</v>
      </c>
      <c r="K36">
        <v>447</v>
      </c>
      <c r="L36">
        <v>0</v>
      </c>
      <c r="M36">
        <v>653</v>
      </c>
      <c r="N36" s="30">
        <v>1697</v>
      </c>
      <c r="O36">
        <v>2</v>
      </c>
      <c r="P36">
        <v>2</v>
      </c>
      <c r="Q36">
        <v>0</v>
      </c>
    </row>
    <row r="37" spans="2:17" ht="15">
      <c r="B37" s="5" t="s">
        <v>12</v>
      </c>
      <c r="C37" s="4">
        <f t="shared" si="3"/>
        <v>311754</v>
      </c>
      <c r="D37" s="4">
        <f t="shared" si="4"/>
        <v>16150</v>
      </c>
      <c r="E37" s="30">
        <v>1326</v>
      </c>
      <c r="F37">
        <v>0</v>
      </c>
      <c r="G37" s="30">
        <v>2923</v>
      </c>
      <c r="H37">
        <v>758</v>
      </c>
      <c r="I37">
        <v>52</v>
      </c>
      <c r="J37">
        <v>934</v>
      </c>
      <c r="K37" s="30">
        <v>3028</v>
      </c>
      <c r="L37">
        <v>759</v>
      </c>
      <c r="M37" s="30">
        <v>2241</v>
      </c>
      <c r="N37">
        <v>554</v>
      </c>
      <c r="O37">
        <v>80</v>
      </c>
      <c r="P37">
        <v>370</v>
      </c>
      <c r="Q37">
        <v>11</v>
      </c>
    </row>
    <row r="38" spans="2:17" ht="15">
      <c r="B38" s="5" t="s">
        <v>11</v>
      </c>
      <c r="C38" s="4">
        <f t="shared" si="3"/>
        <v>233735</v>
      </c>
      <c r="D38" s="4">
        <f t="shared" si="4"/>
        <v>7520</v>
      </c>
      <c r="E38">
        <v>118</v>
      </c>
      <c r="F38">
        <v>0</v>
      </c>
      <c r="G38" s="30">
        <v>1128</v>
      </c>
      <c r="H38">
        <v>179</v>
      </c>
      <c r="I38">
        <v>0</v>
      </c>
      <c r="J38">
        <v>66</v>
      </c>
      <c r="K38" s="30">
        <v>4026</v>
      </c>
      <c r="L38">
        <v>0</v>
      </c>
      <c r="M38">
        <v>535</v>
      </c>
      <c r="N38">
        <v>494</v>
      </c>
      <c r="O38">
        <v>0</v>
      </c>
      <c r="P38">
        <v>1</v>
      </c>
      <c r="Q38">
        <v>49</v>
      </c>
    </row>
    <row r="39" spans="2:17" ht="15">
      <c r="B39" s="5" t="s">
        <v>10</v>
      </c>
      <c r="C39" s="4">
        <f t="shared" si="3"/>
        <v>174463</v>
      </c>
      <c r="D39" s="4">
        <f t="shared" si="4"/>
        <v>4737</v>
      </c>
      <c r="E39">
        <v>662</v>
      </c>
      <c r="F39">
        <v>0</v>
      </c>
      <c r="G39">
        <v>672</v>
      </c>
      <c r="H39">
        <v>282</v>
      </c>
      <c r="I39">
        <v>0</v>
      </c>
      <c r="J39">
        <v>0</v>
      </c>
      <c r="K39">
        <v>102</v>
      </c>
      <c r="L39">
        <v>1</v>
      </c>
      <c r="M39">
        <v>608</v>
      </c>
      <c r="N39">
        <v>536</v>
      </c>
      <c r="O39">
        <v>7</v>
      </c>
      <c r="P39">
        <v>14</v>
      </c>
      <c r="Q39">
        <v>90</v>
      </c>
    </row>
    <row r="40" spans="2:17" ht="15">
      <c r="B40" s="5" t="s">
        <v>9</v>
      </c>
      <c r="C40" s="4">
        <f t="shared" si="3"/>
        <v>260872</v>
      </c>
      <c r="D40" s="4">
        <f t="shared" si="4"/>
        <v>21496</v>
      </c>
      <c r="E40">
        <v>512</v>
      </c>
      <c r="F40">
        <v>0</v>
      </c>
      <c r="G40" s="30">
        <v>1339</v>
      </c>
      <c r="H40">
        <v>183</v>
      </c>
      <c r="I40">
        <v>2</v>
      </c>
      <c r="J40">
        <v>676</v>
      </c>
      <c r="K40" s="30">
        <v>1548</v>
      </c>
      <c r="L40">
        <v>65</v>
      </c>
      <c r="M40" s="30">
        <v>2684</v>
      </c>
      <c r="N40">
        <v>781</v>
      </c>
      <c r="O40">
        <v>622</v>
      </c>
      <c r="P40">
        <v>359</v>
      </c>
      <c r="Q40">
        <v>181</v>
      </c>
    </row>
    <row r="41" spans="2:17" ht="15">
      <c r="B41" s="5" t="s">
        <v>8</v>
      </c>
      <c r="C41" s="4">
        <f t="shared" si="3"/>
        <v>729296</v>
      </c>
      <c r="D41" s="4">
        <f t="shared" si="4"/>
        <v>25847</v>
      </c>
      <c r="E41">
        <v>799</v>
      </c>
      <c r="F41">
        <v>2</v>
      </c>
      <c r="G41" s="30">
        <v>2772</v>
      </c>
      <c r="H41">
        <v>908</v>
      </c>
      <c r="I41">
        <v>894</v>
      </c>
      <c r="J41" s="30">
        <v>4499</v>
      </c>
      <c r="K41" s="30">
        <v>4335</v>
      </c>
      <c r="L41">
        <v>975</v>
      </c>
      <c r="M41" s="30">
        <v>3168</v>
      </c>
      <c r="N41" s="30">
        <v>1364</v>
      </c>
      <c r="O41" s="30">
        <v>1264</v>
      </c>
      <c r="P41">
        <v>351</v>
      </c>
      <c r="Q41">
        <v>485</v>
      </c>
    </row>
    <row r="42" spans="2:17" ht="15">
      <c r="B42" s="5" t="s">
        <v>7</v>
      </c>
      <c r="C42" s="4">
        <f t="shared" si="3"/>
        <v>855606</v>
      </c>
      <c r="D42" s="4">
        <f t="shared" si="4"/>
        <v>71478</v>
      </c>
      <c r="E42">
        <v>715</v>
      </c>
      <c r="F42">
        <v>13</v>
      </c>
      <c r="G42" s="30">
        <v>2823</v>
      </c>
      <c r="H42">
        <v>620</v>
      </c>
      <c r="I42">
        <v>280</v>
      </c>
      <c r="J42">
        <v>245</v>
      </c>
      <c r="K42">
        <v>336</v>
      </c>
      <c r="L42">
        <v>95</v>
      </c>
      <c r="M42" s="30">
        <v>3436</v>
      </c>
      <c r="N42" s="30">
        <v>4156</v>
      </c>
      <c r="O42">
        <v>34</v>
      </c>
      <c r="P42">
        <v>86</v>
      </c>
      <c r="Q42">
        <v>25</v>
      </c>
    </row>
    <row r="43" spans="2:17" ht="15">
      <c r="B43" s="5" t="s">
        <v>6</v>
      </c>
      <c r="C43" s="4">
        <f t="shared" si="3"/>
        <v>250043</v>
      </c>
      <c r="D43" s="4">
        <f t="shared" si="4"/>
        <v>22052</v>
      </c>
      <c r="E43">
        <v>493</v>
      </c>
      <c r="F43">
        <v>1</v>
      </c>
      <c r="G43" s="30">
        <v>4082</v>
      </c>
      <c r="H43">
        <v>161</v>
      </c>
      <c r="I43">
        <v>120</v>
      </c>
      <c r="J43">
        <v>415</v>
      </c>
      <c r="K43">
        <v>390</v>
      </c>
      <c r="L43">
        <v>192</v>
      </c>
      <c r="M43" s="30">
        <v>2389</v>
      </c>
      <c r="N43">
        <v>526</v>
      </c>
      <c r="O43">
        <v>500</v>
      </c>
      <c r="P43">
        <v>329</v>
      </c>
      <c r="Q43">
        <v>10</v>
      </c>
    </row>
    <row r="44" spans="2:17" ht="15">
      <c r="B44" s="5" t="s">
        <v>5</v>
      </c>
      <c r="C44" s="4">
        <f t="shared" si="3"/>
        <v>147488</v>
      </c>
      <c r="D44" s="4">
        <f t="shared" si="4"/>
        <v>5438</v>
      </c>
      <c r="E44" s="30">
        <v>1164</v>
      </c>
      <c r="F44">
        <v>0</v>
      </c>
      <c r="G44">
        <v>662</v>
      </c>
      <c r="H44">
        <v>0</v>
      </c>
      <c r="I44">
        <v>0</v>
      </c>
      <c r="J44">
        <v>97</v>
      </c>
      <c r="K44">
        <v>97</v>
      </c>
      <c r="L44">
        <v>42</v>
      </c>
      <c r="M44" s="30">
        <v>1967</v>
      </c>
      <c r="N44">
        <v>443</v>
      </c>
      <c r="O44">
        <v>62</v>
      </c>
      <c r="P44">
        <v>111</v>
      </c>
      <c r="Q44">
        <v>4</v>
      </c>
    </row>
    <row r="45" spans="2:17" ht="15">
      <c r="B45" s="5" t="s">
        <v>4</v>
      </c>
      <c r="C45" s="4">
        <f t="shared" si="3"/>
        <v>480544</v>
      </c>
      <c r="D45" s="4">
        <f t="shared" si="4"/>
        <v>95725</v>
      </c>
      <c r="E45" s="30">
        <v>2774</v>
      </c>
      <c r="F45">
        <v>126</v>
      </c>
      <c r="G45" s="30">
        <v>3336</v>
      </c>
      <c r="H45" s="30">
        <v>1082</v>
      </c>
      <c r="I45" s="30">
        <v>1353</v>
      </c>
      <c r="J45" s="30">
        <v>13553</v>
      </c>
      <c r="K45" s="30">
        <v>13699</v>
      </c>
      <c r="L45" s="30">
        <v>8722</v>
      </c>
      <c r="M45" s="30">
        <v>6159</v>
      </c>
      <c r="N45">
        <v>914</v>
      </c>
      <c r="O45">
        <v>0</v>
      </c>
      <c r="P45">
        <v>25</v>
      </c>
      <c r="Q45">
        <v>2</v>
      </c>
    </row>
    <row r="46" spans="2:17" ht="15">
      <c r="B46" s="5" t="s">
        <v>3</v>
      </c>
      <c r="C46" s="4">
        <f t="shared" si="3"/>
        <v>97435</v>
      </c>
      <c r="D46" s="4">
        <f t="shared" si="4"/>
        <v>7066</v>
      </c>
      <c r="E46">
        <v>592</v>
      </c>
      <c r="F46">
        <v>0</v>
      </c>
      <c r="G46" s="30">
        <v>1221</v>
      </c>
      <c r="H46">
        <v>268</v>
      </c>
      <c r="I46">
        <v>0</v>
      </c>
      <c r="J46">
        <v>559</v>
      </c>
      <c r="K46">
        <v>559</v>
      </c>
      <c r="L46">
        <v>304</v>
      </c>
      <c r="M46">
        <v>389</v>
      </c>
      <c r="N46" s="30">
        <v>2321</v>
      </c>
      <c r="O46">
        <v>0</v>
      </c>
      <c r="P46">
        <v>0</v>
      </c>
      <c r="Q46">
        <v>1</v>
      </c>
    </row>
    <row r="47" spans="2:17" ht="15">
      <c r="B47" s="5" t="s">
        <v>2</v>
      </c>
      <c r="C47" s="4">
        <f t="shared" si="3"/>
        <v>403970</v>
      </c>
      <c r="D47" s="4">
        <f t="shared" si="4"/>
        <v>64668</v>
      </c>
      <c r="E47" s="30">
        <v>2319</v>
      </c>
      <c r="F47">
        <v>31</v>
      </c>
      <c r="G47" s="30">
        <v>4774</v>
      </c>
      <c r="H47">
        <v>706</v>
      </c>
      <c r="I47">
        <v>412</v>
      </c>
      <c r="J47" s="30">
        <v>1546</v>
      </c>
      <c r="K47" s="30">
        <v>9955</v>
      </c>
      <c r="L47" s="30">
        <v>1158</v>
      </c>
      <c r="M47" s="30">
        <v>7034</v>
      </c>
      <c r="N47" s="30">
        <v>3212</v>
      </c>
      <c r="O47" s="30">
        <v>2447</v>
      </c>
      <c r="P47">
        <v>252</v>
      </c>
      <c r="Q47">
        <v>74</v>
      </c>
    </row>
    <row r="48" spans="2:17" ht="15">
      <c r="B48" s="5" t="s">
        <v>1</v>
      </c>
      <c r="C48" s="4">
        <f t="shared" si="3"/>
        <v>589960</v>
      </c>
      <c r="D48" s="4">
        <f t="shared" si="4"/>
        <v>122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</row>
    <row r="49" spans="2:17" ht="15">
      <c r="B49" s="5" t="s">
        <v>0</v>
      </c>
      <c r="C49" s="4">
        <f t="shared" si="3"/>
        <v>198203</v>
      </c>
      <c r="D49" s="4">
        <f t="shared" si="4"/>
        <v>20441</v>
      </c>
      <c r="E49">
        <v>212</v>
      </c>
      <c r="F49">
        <v>0</v>
      </c>
      <c r="G49" s="30">
        <v>2697</v>
      </c>
      <c r="H49">
        <v>141</v>
      </c>
      <c r="I49">
        <v>0</v>
      </c>
      <c r="J49" s="30">
        <v>2728</v>
      </c>
      <c r="K49" s="30">
        <v>2622</v>
      </c>
      <c r="L49" s="30">
        <v>2622</v>
      </c>
      <c r="M49" s="30">
        <v>2761</v>
      </c>
      <c r="N49" s="30">
        <v>2219</v>
      </c>
      <c r="O49">
        <v>0</v>
      </c>
      <c r="P49">
        <v>0</v>
      </c>
      <c r="Q49">
        <v>0</v>
      </c>
    </row>
    <row r="51" spans="2:17" ht="12.75">
      <c r="B51" s="1" t="s">
        <v>73</v>
      </c>
      <c r="C51" s="2">
        <f aca="true" t="shared" si="5" ref="C51:Q51">SUM(C53:C64)</f>
        <v>690170</v>
      </c>
      <c r="D51" s="2">
        <f t="shared" si="5"/>
        <v>249663</v>
      </c>
      <c r="E51" s="2">
        <f t="shared" si="5"/>
        <v>8170</v>
      </c>
      <c r="F51" s="2">
        <f t="shared" si="5"/>
        <v>4</v>
      </c>
      <c r="G51" s="2">
        <f t="shared" si="5"/>
        <v>35568</v>
      </c>
      <c r="H51" s="2">
        <f t="shared" si="5"/>
        <v>4422</v>
      </c>
      <c r="I51" s="2">
        <f t="shared" si="5"/>
        <v>1116</v>
      </c>
      <c r="J51" s="2">
        <f t="shared" si="5"/>
        <v>2583</v>
      </c>
      <c r="K51" s="2">
        <f t="shared" si="5"/>
        <v>4607</v>
      </c>
      <c r="L51" s="2">
        <f t="shared" si="5"/>
        <v>1795</v>
      </c>
      <c r="M51" s="2">
        <f t="shared" si="5"/>
        <v>57706</v>
      </c>
      <c r="N51" s="2">
        <f t="shared" si="5"/>
        <v>9361</v>
      </c>
      <c r="O51" s="2">
        <f t="shared" si="5"/>
        <v>2322</v>
      </c>
      <c r="P51" s="2">
        <f t="shared" si="5"/>
        <v>495</v>
      </c>
      <c r="Q51" s="2">
        <f t="shared" si="5"/>
        <v>1018</v>
      </c>
    </row>
    <row r="53" spans="2:17" ht="15">
      <c r="B53" s="5" t="s">
        <v>72</v>
      </c>
      <c r="C53" s="4">
        <f aca="true" t="shared" si="6" ref="C53:C64">SUM(D53+C184+D184)</f>
        <v>17830</v>
      </c>
      <c r="D53" s="4">
        <f aca="true" t="shared" si="7" ref="D53:D64">SUM(E53+F53+G53+H53+I53+J53+K53+L53+M53+N53+O53+P53+Q53+C118+D118+E118+F118+G118+H118+I118+J118+K118+L118+M118+N118+O118+P118+Q118)</f>
        <v>11574</v>
      </c>
      <c r="E53">
        <v>698</v>
      </c>
      <c r="F53">
        <v>0</v>
      </c>
      <c r="G53" s="30">
        <v>1450</v>
      </c>
      <c r="H53">
        <v>0</v>
      </c>
      <c r="I53">
        <v>0</v>
      </c>
      <c r="J53">
        <v>0</v>
      </c>
      <c r="K53">
        <v>468</v>
      </c>
      <c r="L53">
        <v>0</v>
      </c>
      <c r="M53" s="30">
        <v>4971</v>
      </c>
      <c r="N53">
        <v>0</v>
      </c>
      <c r="O53">
        <v>4</v>
      </c>
      <c r="P53">
        <v>83</v>
      </c>
      <c r="Q53">
        <v>62</v>
      </c>
    </row>
    <row r="54" spans="2:17" ht="15">
      <c r="B54" s="5" t="s">
        <v>71</v>
      </c>
      <c r="C54" s="4">
        <f t="shared" si="6"/>
        <v>59155</v>
      </c>
      <c r="D54" s="4">
        <f t="shared" si="7"/>
        <v>16968</v>
      </c>
      <c r="E54">
        <v>137</v>
      </c>
      <c r="F54">
        <v>0</v>
      </c>
      <c r="G54" s="30">
        <v>3240</v>
      </c>
      <c r="H54" s="30">
        <v>3481</v>
      </c>
      <c r="I54">
        <v>171</v>
      </c>
      <c r="J54">
        <v>171</v>
      </c>
      <c r="K54">
        <v>530</v>
      </c>
      <c r="L54">
        <v>171</v>
      </c>
      <c r="M54" s="30">
        <v>8410</v>
      </c>
      <c r="N54">
        <v>626</v>
      </c>
      <c r="O54">
        <v>0</v>
      </c>
      <c r="P54">
        <v>23</v>
      </c>
      <c r="Q54">
        <v>8</v>
      </c>
    </row>
    <row r="55" spans="2:17" ht="15">
      <c r="B55" s="5" t="s">
        <v>70</v>
      </c>
      <c r="C55" s="4">
        <f t="shared" si="6"/>
        <v>15436</v>
      </c>
      <c r="D55" s="4">
        <f t="shared" si="7"/>
        <v>8218</v>
      </c>
      <c r="E55" s="30">
        <v>1708</v>
      </c>
      <c r="F55">
        <v>0</v>
      </c>
      <c r="G55" s="30">
        <v>1778</v>
      </c>
      <c r="H55">
        <v>0</v>
      </c>
      <c r="I55">
        <v>0</v>
      </c>
      <c r="J55">
        <v>0</v>
      </c>
      <c r="K55">
        <v>0</v>
      </c>
      <c r="L55">
        <v>0</v>
      </c>
      <c r="M55" s="30">
        <v>2213</v>
      </c>
      <c r="N55">
        <v>245</v>
      </c>
      <c r="O55">
        <v>0</v>
      </c>
      <c r="P55">
        <v>0</v>
      </c>
      <c r="Q55">
        <v>0</v>
      </c>
    </row>
    <row r="56" spans="2:17" ht="15">
      <c r="B56" s="5" t="s">
        <v>69</v>
      </c>
      <c r="C56" s="4">
        <f t="shared" si="6"/>
        <v>152484</v>
      </c>
      <c r="D56" s="4">
        <f t="shared" si="7"/>
        <v>31889</v>
      </c>
      <c r="E56">
        <v>565</v>
      </c>
      <c r="F56">
        <v>0</v>
      </c>
      <c r="G56" s="30">
        <v>7140</v>
      </c>
      <c r="H56">
        <v>18</v>
      </c>
      <c r="I56">
        <v>1</v>
      </c>
      <c r="J56" s="30">
        <v>1208</v>
      </c>
      <c r="K56" s="30">
        <v>1169</v>
      </c>
      <c r="L56" s="30">
        <v>1244</v>
      </c>
      <c r="M56" s="30">
        <v>5589</v>
      </c>
      <c r="N56" s="30">
        <v>1506</v>
      </c>
      <c r="O56">
        <v>0</v>
      </c>
      <c r="P56">
        <v>2</v>
      </c>
      <c r="Q56">
        <v>151</v>
      </c>
    </row>
    <row r="57" spans="2:17" ht="15">
      <c r="B57" s="5" t="s">
        <v>68</v>
      </c>
      <c r="C57" s="4">
        <f t="shared" si="6"/>
        <v>63613</v>
      </c>
      <c r="D57" s="4">
        <f t="shared" si="7"/>
        <v>26156</v>
      </c>
      <c r="E57">
        <v>134</v>
      </c>
      <c r="F57">
        <v>0</v>
      </c>
      <c r="G57" s="30">
        <v>2875</v>
      </c>
      <c r="H57">
        <v>0</v>
      </c>
      <c r="I57">
        <v>0</v>
      </c>
      <c r="J57">
        <v>0</v>
      </c>
      <c r="K57" s="30">
        <v>1804</v>
      </c>
      <c r="L57">
        <v>0</v>
      </c>
      <c r="M57" s="30">
        <v>3933</v>
      </c>
      <c r="N57" s="30">
        <v>1275</v>
      </c>
      <c r="O57">
        <v>0</v>
      </c>
      <c r="P57">
        <v>3</v>
      </c>
      <c r="Q57">
        <v>9</v>
      </c>
    </row>
    <row r="58" spans="2:17" ht="15">
      <c r="B58" s="5" t="s">
        <v>67</v>
      </c>
      <c r="C58" s="4">
        <f t="shared" si="6"/>
        <v>19699</v>
      </c>
      <c r="D58" s="4">
        <f t="shared" si="7"/>
        <v>13575</v>
      </c>
      <c r="E58">
        <v>164</v>
      </c>
      <c r="F58">
        <v>0</v>
      </c>
      <c r="G58" s="30">
        <v>3731</v>
      </c>
      <c r="H58">
        <v>0</v>
      </c>
      <c r="I58">
        <v>0</v>
      </c>
      <c r="J58">
        <v>109</v>
      </c>
      <c r="K58">
        <v>379</v>
      </c>
      <c r="L58">
        <v>0</v>
      </c>
      <c r="M58" s="30">
        <v>2849</v>
      </c>
      <c r="N58">
        <v>227</v>
      </c>
      <c r="O58">
        <v>0</v>
      </c>
      <c r="P58">
        <v>212</v>
      </c>
      <c r="Q58">
        <v>0</v>
      </c>
    </row>
    <row r="59" spans="2:17" ht="15">
      <c r="B59" s="5" t="s">
        <v>66</v>
      </c>
      <c r="C59" s="4">
        <f t="shared" si="6"/>
        <v>34409</v>
      </c>
      <c r="D59" s="4">
        <f t="shared" si="7"/>
        <v>18902</v>
      </c>
      <c r="E59">
        <v>736</v>
      </c>
      <c r="F59">
        <v>0</v>
      </c>
      <c r="G59" s="30">
        <v>2549</v>
      </c>
      <c r="H59">
        <v>6</v>
      </c>
      <c r="I59">
        <v>27</v>
      </c>
      <c r="J59">
        <v>178</v>
      </c>
      <c r="K59">
        <v>112</v>
      </c>
      <c r="L59">
        <v>94</v>
      </c>
      <c r="M59" s="30">
        <v>3107</v>
      </c>
      <c r="N59" s="30">
        <v>1976</v>
      </c>
      <c r="O59" s="30">
        <v>2317</v>
      </c>
      <c r="P59">
        <v>39</v>
      </c>
      <c r="Q59">
        <v>61</v>
      </c>
    </row>
    <row r="60" spans="2:17" ht="15">
      <c r="B60" s="19" t="s">
        <v>106</v>
      </c>
      <c r="C60" s="4">
        <f t="shared" si="6"/>
        <v>2970</v>
      </c>
      <c r="D60" s="4">
        <f t="shared" si="7"/>
        <v>2210</v>
      </c>
      <c r="E60">
        <v>9</v>
      </c>
      <c r="F60">
        <v>0</v>
      </c>
      <c r="G60">
        <v>284</v>
      </c>
      <c r="H60">
        <v>0</v>
      </c>
      <c r="I60">
        <v>0</v>
      </c>
      <c r="J60">
        <v>0</v>
      </c>
      <c r="K60">
        <v>0</v>
      </c>
      <c r="L60">
        <v>16</v>
      </c>
      <c r="M60">
        <v>676</v>
      </c>
      <c r="N60">
        <v>0</v>
      </c>
      <c r="O60">
        <v>0</v>
      </c>
      <c r="P60">
        <v>0</v>
      </c>
      <c r="Q60">
        <v>0</v>
      </c>
    </row>
    <row r="61" spans="2:17" ht="15">
      <c r="B61" s="19" t="s">
        <v>107</v>
      </c>
      <c r="C61" s="4">
        <f t="shared" si="6"/>
        <v>23327</v>
      </c>
      <c r="D61" s="4">
        <f t="shared" si="7"/>
        <v>14542</v>
      </c>
      <c r="E61">
        <v>541</v>
      </c>
      <c r="F61">
        <v>4</v>
      </c>
      <c r="G61">
        <v>804</v>
      </c>
      <c r="H61">
        <v>917</v>
      </c>
      <c r="I61">
        <v>917</v>
      </c>
      <c r="J61">
        <v>917</v>
      </c>
      <c r="K61">
        <v>0</v>
      </c>
      <c r="L61">
        <v>3</v>
      </c>
      <c r="M61" s="30">
        <v>2687</v>
      </c>
      <c r="N61" s="30">
        <v>2711</v>
      </c>
      <c r="O61">
        <v>0</v>
      </c>
      <c r="P61">
        <v>132</v>
      </c>
      <c r="Q61">
        <v>720</v>
      </c>
    </row>
    <row r="62" spans="2:17" ht="15">
      <c r="B62" s="5" t="s">
        <v>65</v>
      </c>
      <c r="C62" s="4">
        <f t="shared" si="6"/>
        <v>199510</v>
      </c>
      <c r="D62" s="4">
        <f t="shared" si="7"/>
        <v>60669</v>
      </c>
      <c r="E62" s="30">
        <v>1716</v>
      </c>
      <c r="F62">
        <v>0</v>
      </c>
      <c r="G62" s="30">
        <v>11055</v>
      </c>
      <c r="H62">
        <v>0</v>
      </c>
      <c r="I62">
        <v>0</v>
      </c>
      <c r="J62">
        <v>0</v>
      </c>
      <c r="K62">
        <v>0</v>
      </c>
      <c r="L62">
        <v>0</v>
      </c>
      <c r="M62" s="30">
        <v>10045</v>
      </c>
      <c r="N62">
        <v>0</v>
      </c>
      <c r="O62">
        <v>1</v>
      </c>
      <c r="P62">
        <v>1</v>
      </c>
      <c r="Q62">
        <v>7</v>
      </c>
    </row>
    <row r="63" spans="2:17" ht="15">
      <c r="B63" s="5" t="s">
        <v>64</v>
      </c>
      <c r="C63" s="4">
        <f t="shared" si="6"/>
        <v>70686</v>
      </c>
      <c r="D63" s="4">
        <f t="shared" si="7"/>
        <v>44366</v>
      </c>
      <c r="E63" s="30">
        <v>1630</v>
      </c>
      <c r="F63">
        <v>0</v>
      </c>
      <c r="G63">
        <v>662</v>
      </c>
      <c r="H63">
        <v>0</v>
      </c>
      <c r="I63">
        <v>0</v>
      </c>
      <c r="J63">
        <v>0</v>
      </c>
      <c r="K63">
        <v>0</v>
      </c>
      <c r="L63">
        <v>267</v>
      </c>
      <c r="M63" s="30">
        <v>13222</v>
      </c>
      <c r="N63">
        <v>795</v>
      </c>
      <c r="O63">
        <v>0</v>
      </c>
      <c r="P63">
        <v>0</v>
      </c>
      <c r="Q63">
        <v>0</v>
      </c>
    </row>
    <row r="64" spans="2:17" ht="15">
      <c r="B64" s="14" t="s">
        <v>63</v>
      </c>
      <c r="C64" s="15">
        <f t="shared" si="6"/>
        <v>31051</v>
      </c>
      <c r="D64" s="15">
        <f t="shared" si="7"/>
        <v>594</v>
      </c>
      <c r="E64" s="31">
        <v>132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145</v>
      </c>
      <c r="L64" s="31">
        <v>0</v>
      </c>
      <c r="M64" s="31">
        <v>4</v>
      </c>
      <c r="N64" s="31">
        <v>0</v>
      </c>
      <c r="O64" s="31">
        <v>0</v>
      </c>
      <c r="P64" s="31">
        <v>0</v>
      </c>
      <c r="Q64" s="31">
        <v>0</v>
      </c>
    </row>
    <row r="65" spans="2:17" ht="14.25" customHeight="1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2:17" ht="19.5" customHeight="1">
      <c r="B66" s="37" t="s">
        <v>108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</row>
    <row r="67" spans="2:17" ht="19.5" customHeight="1">
      <c r="B67" s="20" t="s">
        <v>104</v>
      </c>
      <c r="C67" s="6"/>
      <c r="D67" s="6"/>
      <c r="E67" s="6"/>
      <c r="F67" s="6"/>
      <c r="G67" s="7"/>
      <c r="H67" s="7"/>
      <c r="I67" s="7"/>
      <c r="J67" s="7"/>
      <c r="K67" s="7"/>
      <c r="L67" s="7"/>
      <c r="M67" s="7"/>
      <c r="N67" s="7"/>
      <c r="O67" s="6"/>
      <c r="P67" s="8"/>
      <c r="Q67" s="9"/>
    </row>
    <row r="68" spans="2:17" ht="19.5" customHeight="1">
      <c r="B68" s="20" t="s">
        <v>84</v>
      </c>
      <c r="C68" s="6"/>
      <c r="D68" s="6"/>
      <c r="E68" s="6"/>
      <c r="F68" s="6"/>
      <c r="G68" s="7"/>
      <c r="H68" s="7"/>
      <c r="I68" s="7"/>
      <c r="J68" s="7"/>
      <c r="K68" s="7"/>
      <c r="L68" s="7"/>
      <c r="M68" s="7"/>
      <c r="N68" s="7"/>
      <c r="O68" s="6"/>
      <c r="P68" s="6"/>
      <c r="Q68" s="6"/>
    </row>
    <row r="69" spans="2:17" ht="19.5" customHeight="1">
      <c r="B69" s="7"/>
      <c r="C69" s="6"/>
      <c r="D69" s="6"/>
      <c r="E69" s="6"/>
      <c r="F69" s="6"/>
      <c r="G69" s="7"/>
      <c r="H69" s="7"/>
      <c r="I69" s="7"/>
      <c r="J69" s="7"/>
      <c r="K69" s="7"/>
      <c r="L69" s="7"/>
      <c r="M69" s="7"/>
      <c r="N69" s="7"/>
      <c r="O69" s="6"/>
      <c r="P69" s="6"/>
      <c r="Q69" s="6"/>
    </row>
    <row r="70" spans="2:17" ht="12.75">
      <c r="B70" s="10"/>
      <c r="C70" s="11" t="s">
        <v>94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2:17" s="17" customFormat="1" ht="36">
      <c r="B71" s="27" t="s">
        <v>83</v>
      </c>
      <c r="C71" s="28" t="s">
        <v>36</v>
      </c>
      <c r="D71" s="28" t="s">
        <v>35</v>
      </c>
      <c r="E71" s="28" t="s">
        <v>87</v>
      </c>
      <c r="F71" s="28" t="s">
        <v>34</v>
      </c>
      <c r="G71" s="28" t="s">
        <v>33</v>
      </c>
      <c r="H71" s="28" t="s">
        <v>32</v>
      </c>
      <c r="I71" s="28" t="s">
        <v>31</v>
      </c>
      <c r="J71" s="28" t="s">
        <v>30</v>
      </c>
      <c r="K71" s="28" t="s">
        <v>86</v>
      </c>
      <c r="L71" s="28" t="s">
        <v>60</v>
      </c>
      <c r="M71" s="28" t="s">
        <v>59</v>
      </c>
      <c r="N71" s="28" t="s">
        <v>58</v>
      </c>
      <c r="O71" s="28" t="s">
        <v>57</v>
      </c>
      <c r="P71" s="28" t="s">
        <v>56</v>
      </c>
      <c r="Q71" s="28" t="s">
        <v>82</v>
      </c>
    </row>
    <row r="72" spans="2:17" ht="12.75">
      <c r="B72" s="3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2:17" ht="12.75">
      <c r="B73" s="1" t="s">
        <v>29</v>
      </c>
      <c r="C73" s="2">
        <f aca="true" t="shared" si="8" ref="C73:Q73">SUM(C75+C82+C116)</f>
        <v>177</v>
      </c>
      <c r="D73" s="2">
        <f t="shared" si="8"/>
        <v>5753</v>
      </c>
      <c r="E73" s="2">
        <f t="shared" si="8"/>
        <v>37570</v>
      </c>
      <c r="F73" s="2">
        <f t="shared" si="8"/>
        <v>3988</v>
      </c>
      <c r="G73" s="2">
        <f t="shared" si="8"/>
        <v>266</v>
      </c>
      <c r="H73" s="2">
        <f t="shared" si="8"/>
        <v>35</v>
      </c>
      <c r="I73" s="2">
        <f t="shared" si="8"/>
        <v>369</v>
      </c>
      <c r="J73" s="2">
        <f t="shared" si="8"/>
        <v>182669</v>
      </c>
      <c r="K73" s="2">
        <f t="shared" si="8"/>
        <v>22022</v>
      </c>
      <c r="L73" s="2">
        <f t="shared" si="8"/>
        <v>10066</v>
      </c>
      <c r="M73" s="2">
        <f t="shared" si="8"/>
        <v>9983</v>
      </c>
      <c r="N73" s="2">
        <f t="shared" si="8"/>
        <v>44006</v>
      </c>
      <c r="O73" s="2">
        <f t="shared" si="8"/>
        <v>33597</v>
      </c>
      <c r="P73" s="2">
        <f t="shared" si="8"/>
        <v>46220</v>
      </c>
      <c r="Q73" s="2">
        <f t="shared" si="8"/>
        <v>158056</v>
      </c>
    </row>
    <row r="74" spans="3:17" ht="12.75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2:17" ht="12.75">
      <c r="B75" s="1" t="s">
        <v>81</v>
      </c>
      <c r="C75" s="2">
        <f aca="true" t="shared" si="9" ref="C75:Q75">SUM(C77:C80)</f>
        <v>6</v>
      </c>
      <c r="D75" s="2">
        <f t="shared" si="9"/>
        <v>957</v>
      </c>
      <c r="E75" s="2">
        <f t="shared" si="9"/>
        <v>2600</v>
      </c>
      <c r="F75" s="2">
        <f t="shared" si="9"/>
        <v>429</v>
      </c>
      <c r="G75" s="2">
        <f t="shared" si="9"/>
        <v>6</v>
      </c>
      <c r="H75" s="2">
        <f t="shared" si="9"/>
        <v>1</v>
      </c>
      <c r="I75" s="2">
        <f t="shared" si="9"/>
        <v>367</v>
      </c>
      <c r="J75" s="2">
        <f t="shared" si="9"/>
        <v>19803</v>
      </c>
      <c r="K75" s="2">
        <f t="shared" si="9"/>
        <v>8455</v>
      </c>
      <c r="L75" s="2">
        <f t="shared" si="9"/>
        <v>808</v>
      </c>
      <c r="M75" s="2">
        <f t="shared" si="9"/>
        <v>500</v>
      </c>
      <c r="N75" s="2">
        <f t="shared" si="9"/>
        <v>12998</v>
      </c>
      <c r="O75" s="2">
        <f t="shared" si="9"/>
        <v>12354</v>
      </c>
      <c r="P75" s="2">
        <f t="shared" si="9"/>
        <v>26221</v>
      </c>
      <c r="Q75" s="2">
        <f t="shared" si="9"/>
        <v>8752</v>
      </c>
    </row>
    <row r="77" spans="2:17" ht="15">
      <c r="B77" s="5" t="s">
        <v>80</v>
      </c>
      <c r="C77">
        <v>1</v>
      </c>
      <c r="D77">
        <v>304</v>
      </c>
      <c r="E77">
        <v>44</v>
      </c>
      <c r="F77">
        <v>3</v>
      </c>
      <c r="G77">
        <v>0</v>
      </c>
      <c r="H77">
        <v>0</v>
      </c>
      <c r="I77">
        <v>367</v>
      </c>
      <c r="J77" s="30">
        <v>4793</v>
      </c>
      <c r="K77" s="30">
        <v>414</v>
      </c>
      <c r="L77" s="13">
        <v>806</v>
      </c>
      <c r="M77" s="13">
        <v>42</v>
      </c>
      <c r="N77" s="13">
        <v>2563</v>
      </c>
      <c r="O77" s="13">
        <v>880</v>
      </c>
      <c r="P77" s="13">
        <v>3102</v>
      </c>
      <c r="Q77" s="30">
        <v>4468</v>
      </c>
    </row>
    <row r="78" spans="2:17" ht="15">
      <c r="B78" s="5" t="s">
        <v>79</v>
      </c>
      <c r="C78">
        <v>3</v>
      </c>
      <c r="D78">
        <v>84</v>
      </c>
      <c r="E78">
        <v>101</v>
      </c>
      <c r="F78">
        <v>8</v>
      </c>
      <c r="G78">
        <v>0</v>
      </c>
      <c r="H78">
        <v>0</v>
      </c>
      <c r="I78">
        <v>0</v>
      </c>
      <c r="J78">
        <v>282</v>
      </c>
      <c r="K78" s="30">
        <v>2769</v>
      </c>
      <c r="L78" s="13">
        <v>2</v>
      </c>
      <c r="M78" s="13">
        <v>458</v>
      </c>
      <c r="N78" s="13">
        <v>3026</v>
      </c>
      <c r="O78" s="13">
        <v>4044</v>
      </c>
      <c r="P78" s="13">
        <v>15729</v>
      </c>
      <c r="Q78">
        <v>66</v>
      </c>
    </row>
    <row r="79" spans="2:17" ht="15">
      <c r="B79" s="5" t="s">
        <v>78</v>
      </c>
      <c r="C79">
        <v>0</v>
      </c>
      <c r="D79">
        <v>357</v>
      </c>
      <c r="E79" s="30">
        <v>2455</v>
      </c>
      <c r="F79">
        <v>418</v>
      </c>
      <c r="G79">
        <v>3</v>
      </c>
      <c r="H79">
        <v>1</v>
      </c>
      <c r="I79">
        <v>0</v>
      </c>
      <c r="J79" s="30">
        <v>7081</v>
      </c>
      <c r="K79" s="30">
        <v>5272</v>
      </c>
      <c r="L79" s="13">
        <v>0</v>
      </c>
      <c r="M79" s="13">
        <v>0</v>
      </c>
      <c r="N79" s="13">
        <v>7386</v>
      </c>
      <c r="O79" s="13">
        <v>7386</v>
      </c>
      <c r="P79" s="13">
        <v>7386</v>
      </c>
      <c r="Q79">
        <v>429</v>
      </c>
    </row>
    <row r="80" spans="2:17" ht="15">
      <c r="B80" s="5" t="s">
        <v>77</v>
      </c>
      <c r="C80">
        <v>2</v>
      </c>
      <c r="D80">
        <v>212</v>
      </c>
      <c r="E80">
        <v>0</v>
      </c>
      <c r="F80">
        <v>0</v>
      </c>
      <c r="G80">
        <v>3</v>
      </c>
      <c r="H80">
        <v>0</v>
      </c>
      <c r="I80">
        <v>0</v>
      </c>
      <c r="J80" s="30">
        <v>7647</v>
      </c>
      <c r="K80" s="30">
        <v>0</v>
      </c>
      <c r="L80" s="13">
        <v>0</v>
      </c>
      <c r="M80" s="13">
        <v>0</v>
      </c>
      <c r="N80" s="13">
        <v>23</v>
      </c>
      <c r="O80" s="13">
        <v>44</v>
      </c>
      <c r="P80" s="13">
        <v>4</v>
      </c>
      <c r="Q80" s="30">
        <v>3789</v>
      </c>
    </row>
    <row r="82" spans="2:17" ht="12.75">
      <c r="B82" s="1" t="s">
        <v>76</v>
      </c>
      <c r="C82" s="2">
        <f aca="true" t="shared" si="10" ref="C82:Q82">SUM(C84:C114)</f>
        <v>161</v>
      </c>
      <c r="D82" s="2">
        <f t="shared" si="10"/>
        <v>4453</v>
      </c>
      <c r="E82" s="2">
        <f t="shared" si="10"/>
        <v>32934</v>
      </c>
      <c r="F82" s="2">
        <f t="shared" si="10"/>
        <v>3294</v>
      </c>
      <c r="G82" s="2">
        <f t="shared" si="10"/>
        <v>204</v>
      </c>
      <c r="H82" s="2">
        <f t="shared" si="10"/>
        <v>25</v>
      </c>
      <c r="I82" s="2">
        <f t="shared" si="10"/>
        <v>2</v>
      </c>
      <c r="J82" s="2">
        <f t="shared" si="10"/>
        <v>72832</v>
      </c>
      <c r="K82" s="2">
        <f t="shared" si="10"/>
        <v>13567</v>
      </c>
      <c r="L82" s="2">
        <f t="shared" si="10"/>
        <v>9258</v>
      </c>
      <c r="M82" s="2">
        <f t="shared" si="10"/>
        <v>9483</v>
      </c>
      <c r="N82" s="2">
        <f t="shared" si="10"/>
        <v>31008</v>
      </c>
      <c r="O82" s="2">
        <f t="shared" si="10"/>
        <v>21243</v>
      </c>
      <c r="P82" s="2">
        <f t="shared" si="10"/>
        <v>19999</v>
      </c>
      <c r="Q82" s="2">
        <f t="shared" si="10"/>
        <v>121561</v>
      </c>
    </row>
    <row r="84" spans="2:17" ht="15">
      <c r="B84" s="5" t="s">
        <v>28</v>
      </c>
      <c r="C84">
        <v>1</v>
      </c>
      <c r="D84">
        <v>4</v>
      </c>
      <c r="E84">
        <v>0</v>
      </c>
      <c r="F84">
        <v>0</v>
      </c>
      <c r="G84">
        <v>0</v>
      </c>
      <c r="H84">
        <v>0</v>
      </c>
      <c r="I84">
        <v>0</v>
      </c>
      <c r="J84">
        <v>780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>
        <v>0</v>
      </c>
    </row>
    <row r="85" spans="2:17" ht="15">
      <c r="B85" s="5" t="s">
        <v>75</v>
      </c>
      <c r="C85">
        <v>0</v>
      </c>
      <c r="D85">
        <v>21</v>
      </c>
      <c r="E85">
        <v>13</v>
      </c>
      <c r="F85">
        <v>0</v>
      </c>
      <c r="G85">
        <v>0</v>
      </c>
      <c r="H85">
        <v>0</v>
      </c>
      <c r="I85">
        <v>0</v>
      </c>
      <c r="J85" s="30">
        <v>3020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90</v>
      </c>
      <c r="Q85" s="30">
        <v>1918</v>
      </c>
    </row>
    <row r="86" spans="2:17" ht="15">
      <c r="B86" s="5" t="s">
        <v>27</v>
      </c>
      <c r="C86">
        <v>0</v>
      </c>
      <c r="D86">
        <v>520</v>
      </c>
      <c r="E86">
        <v>48</v>
      </c>
      <c r="F86">
        <v>0</v>
      </c>
      <c r="G86">
        <v>0</v>
      </c>
      <c r="H86">
        <v>0</v>
      </c>
      <c r="I86">
        <v>0</v>
      </c>
      <c r="J86" s="30">
        <v>2081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>
        <v>224</v>
      </c>
    </row>
    <row r="87" spans="2:17" ht="15">
      <c r="B87" s="5" t="s">
        <v>26</v>
      </c>
      <c r="C87">
        <v>0</v>
      </c>
      <c r="D87">
        <v>162</v>
      </c>
      <c r="E87">
        <v>0</v>
      </c>
      <c r="F87">
        <v>0</v>
      </c>
      <c r="G87">
        <v>1</v>
      </c>
      <c r="H87">
        <v>0</v>
      </c>
      <c r="I87">
        <v>0</v>
      </c>
      <c r="J87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>
        <v>24</v>
      </c>
    </row>
    <row r="88" spans="2:17" ht="15">
      <c r="B88" s="5" t="s">
        <v>25</v>
      </c>
      <c r="C88">
        <v>0</v>
      </c>
      <c r="D88">
        <v>19</v>
      </c>
      <c r="E88">
        <v>381</v>
      </c>
      <c r="F88">
        <v>0</v>
      </c>
      <c r="G88">
        <v>0</v>
      </c>
      <c r="H88">
        <v>0</v>
      </c>
      <c r="I88">
        <v>0</v>
      </c>
      <c r="J88" s="30">
        <v>4071</v>
      </c>
      <c r="K88" s="13">
        <v>1424</v>
      </c>
      <c r="L88" s="13">
        <v>817</v>
      </c>
      <c r="M88" s="13">
        <v>931</v>
      </c>
      <c r="N88" s="13">
        <v>7785</v>
      </c>
      <c r="O88" s="13">
        <v>5051</v>
      </c>
      <c r="P88" s="13">
        <v>1464</v>
      </c>
      <c r="Q88">
        <v>541</v>
      </c>
    </row>
    <row r="89" spans="2:17" ht="15">
      <c r="B89" s="5" t="s">
        <v>24</v>
      </c>
      <c r="C89">
        <v>0</v>
      </c>
      <c r="D89">
        <v>40</v>
      </c>
      <c r="E89">
        <v>4</v>
      </c>
      <c r="F89">
        <v>0</v>
      </c>
      <c r="G89">
        <v>0</v>
      </c>
      <c r="H89">
        <v>0</v>
      </c>
      <c r="I89">
        <v>0</v>
      </c>
      <c r="J89">
        <v>8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>
        <v>0</v>
      </c>
    </row>
    <row r="90" spans="2:17" ht="15">
      <c r="B90" s="5" t="s">
        <v>23</v>
      </c>
      <c r="C90">
        <v>0</v>
      </c>
      <c r="D90">
        <v>152</v>
      </c>
      <c r="E90">
        <v>44</v>
      </c>
      <c r="F90">
        <v>1</v>
      </c>
      <c r="G90">
        <v>12</v>
      </c>
      <c r="H90">
        <v>6</v>
      </c>
      <c r="I90">
        <v>0</v>
      </c>
      <c r="J90" s="30">
        <v>1321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>
        <v>270</v>
      </c>
    </row>
    <row r="91" spans="2:17" ht="15">
      <c r="B91" s="5" t="s">
        <v>22</v>
      </c>
      <c r="C91">
        <v>0</v>
      </c>
      <c r="D91">
        <v>245</v>
      </c>
      <c r="E91">
        <v>22</v>
      </c>
      <c r="F91">
        <v>0</v>
      </c>
      <c r="G91">
        <v>9</v>
      </c>
      <c r="H91">
        <v>0</v>
      </c>
      <c r="I91">
        <v>0</v>
      </c>
      <c r="J91" s="30">
        <v>6041</v>
      </c>
      <c r="K91" s="13">
        <v>0</v>
      </c>
      <c r="L91" s="13">
        <v>0</v>
      </c>
      <c r="M91" s="13">
        <v>0</v>
      </c>
      <c r="N91" s="13">
        <v>11</v>
      </c>
      <c r="O91" s="13">
        <v>11</v>
      </c>
      <c r="P91" s="13">
        <v>0</v>
      </c>
      <c r="Q91" s="30">
        <v>2737</v>
      </c>
    </row>
    <row r="92" spans="2:17" ht="15">
      <c r="B92" s="5" t="s">
        <v>21</v>
      </c>
      <c r="C92">
        <v>0</v>
      </c>
      <c r="D92">
        <v>4</v>
      </c>
      <c r="E92">
        <v>0</v>
      </c>
      <c r="F92">
        <v>0</v>
      </c>
      <c r="G92">
        <v>1</v>
      </c>
      <c r="H92">
        <v>0</v>
      </c>
      <c r="I92">
        <v>0</v>
      </c>
      <c r="J92" s="30">
        <v>2297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793</v>
      </c>
      <c r="Q92" s="30">
        <v>3139</v>
      </c>
    </row>
    <row r="93" spans="2:17" ht="15">
      <c r="B93" s="5" t="s">
        <v>20</v>
      </c>
      <c r="C93">
        <v>0</v>
      </c>
      <c r="D93">
        <v>35</v>
      </c>
      <c r="E93">
        <v>103</v>
      </c>
      <c r="F93">
        <v>0</v>
      </c>
      <c r="G93">
        <v>0</v>
      </c>
      <c r="H93">
        <v>0</v>
      </c>
      <c r="I93">
        <v>0</v>
      </c>
      <c r="J93" s="30">
        <v>3091</v>
      </c>
      <c r="K93" s="13">
        <v>122</v>
      </c>
      <c r="L93" s="13">
        <v>276</v>
      </c>
      <c r="M93" s="13">
        <v>81</v>
      </c>
      <c r="N93" s="13">
        <v>3664</v>
      </c>
      <c r="O93" s="13">
        <v>707</v>
      </c>
      <c r="P93" s="13">
        <v>181</v>
      </c>
      <c r="Q93" s="30">
        <v>12846</v>
      </c>
    </row>
    <row r="94" spans="2:17" ht="15">
      <c r="B94" s="5" t="s">
        <v>19</v>
      </c>
      <c r="C94">
        <v>3</v>
      </c>
      <c r="D94">
        <v>145</v>
      </c>
      <c r="E94">
        <v>48</v>
      </c>
      <c r="F94">
        <v>84</v>
      </c>
      <c r="G94">
        <v>7</v>
      </c>
      <c r="H94">
        <v>0</v>
      </c>
      <c r="I94">
        <v>0</v>
      </c>
      <c r="J94" s="30">
        <v>1136</v>
      </c>
      <c r="K94" s="13">
        <v>548</v>
      </c>
      <c r="L94" s="13">
        <v>1</v>
      </c>
      <c r="M94" s="13">
        <v>0</v>
      </c>
      <c r="N94" s="13">
        <v>2781</v>
      </c>
      <c r="O94" s="13">
        <v>1807</v>
      </c>
      <c r="P94" s="13">
        <v>633</v>
      </c>
      <c r="Q94">
        <v>30</v>
      </c>
    </row>
    <row r="95" spans="2:17" ht="15">
      <c r="B95" s="5" t="s">
        <v>18</v>
      </c>
      <c r="C95">
        <v>0</v>
      </c>
      <c r="D95">
        <v>18</v>
      </c>
      <c r="E95">
        <v>0</v>
      </c>
      <c r="F95">
        <v>0</v>
      </c>
      <c r="G95">
        <v>0</v>
      </c>
      <c r="H95">
        <v>0</v>
      </c>
      <c r="I95">
        <v>0</v>
      </c>
      <c r="J95">
        <v>928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>
        <v>134</v>
      </c>
    </row>
    <row r="96" spans="2:17" ht="15">
      <c r="B96" s="5" t="s">
        <v>17</v>
      </c>
      <c r="C96">
        <v>0</v>
      </c>
      <c r="D96">
        <v>62</v>
      </c>
      <c r="E96">
        <v>614</v>
      </c>
      <c r="F96">
        <v>0</v>
      </c>
      <c r="G96">
        <v>1</v>
      </c>
      <c r="H96">
        <v>0</v>
      </c>
      <c r="I96">
        <v>0</v>
      </c>
      <c r="J96">
        <v>34</v>
      </c>
      <c r="K96" s="13">
        <v>8055</v>
      </c>
      <c r="L96" s="13">
        <v>8055</v>
      </c>
      <c r="M96" s="13">
        <v>8055</v>
      </c>
      <c r="N96" s="13">
        <v>8436</v>
      </c>
      <c r="O96" s="13">
        <v>8092</v>
      </c>
      <c r="P96" s="13">
        <v>8055</v>
      </c>
      <c r="Q96">
        <v>499</v>
      </c>
    </row>
    <row r="97" spans="2:17" ht="15">
      <c r="B97" s="5" t="s">
        <v>74</v>
      </c>
      <c r="C97">
        <v>0</v>
      </c>
      <c r="D97">
        <v>610</v>
      </c>
      <c r="E97" s="30">
        <v>2151</v>
      </c>
      <c r="F97">
        <v>1</v>
      </c>
      <c r="G97">
        <v>5</v>
      </c>
      <c r="H97">
        <v>1</v>
      </c>
      <c r="I97">
        <v>0</v>
      </c>
      <c r="J97">
        <v>699</v>
      </c>
      <c r="K97" s="13">
        <v>1940</v>
      </c>
      <c r="L97" s="13">
        <v>0</v>
      </c>
      <c r="M97" s="13">
        <v>14</v>
      </c>
      <c r="N97" s="13">
        <v>0</v>
      </c>
      <c r="O97" s="13">
        <v>0</v>
      </c>
      <c r="P97" s="13">
        <v>761</v>
      </c>
      <c r="Q97" s="30">
        <v>1497</v>
      </c>
    </row>
    <row r="98" spans="2:17" ht="15">
      <c r="B98" s="5" t="s">
        <v>16</v>
      </c>
      <c r="C98">
        <v>1</v>
      </c>
      <c r="D98">
        <v>96</v>
      </c>
      <c r="E98">
        <v>33</v>
      </c>
      <c r="F98">
        <v>1</v>
      </c>
      <c r="G98">
        <v>0</v>
      </c>
      <c r="H98">
        <v>0</v>
      </c>
      <c r="I98">
        <v>2</v>
      </c>
      <c r="J98" s="30">
        <v>6068</v>
      </c>
      <c r="K98" s="13">
        <v>152</v>
      </c>
      <c r="L98" s="13">
        <v>87</v>
      </c>
      <c r="M98" s="13">
        <v>220</v>
      </c>
      <c r="N98" s="13">
        <v>334</v>
      </c>
      <c r="O98" s="13">
        <v>331</v>
      </c>
      <c r="P98" s="13">
        <v>374</v>
      </c>
      <c r="Q98" s="30">
        <v>2015</v>
      </c>
    </row>
    <row r="99" spans="2:17" ht="15">
      <c r="B99" s="5" t="s">
        <v>15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180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>
        <v>0</v>
      </c>
    </row>
    <row r="100" spans="2:17" ht="15">
      <c r="B100" s="5" t="s">
        <v>14</v>
      </c>
      <c r="C100">
        <v>0</v>
      </c>
      <c r="D100">
        <v>640</v>
      </c>
      <c r="E100">
        <v>30</v>
      </c>
      <c r="F100">
        <v>0</v>
      </c>
      <c r="G100">
        <v>4</v>
      </c>
      <c r="H100">
        <v>0</v>
      </c>
      <c r="I100">
        <v>0</v>
      </c>
      <c r="J100" s="30">
        <v>2891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112</v>
      </c>
      <c r="Q100" s="30">
        <v>8661</v>
      </c>
    </row>
    <row r="101" spans="2:17" ht="15">
      <c r="B101" s="5" t="s">
        <v>13</v>
      </c>
      <c r="C101">
        <v>0</v>
      </c>
      <c r="D101">
        <v>317</v>
      </c>
      <c r="E101">
        <v>5</v>
      </c>
      <c r="F101">
        <v>0</v>
      </c>
      <c r="G101">
        <v>0</v>
      </c>
      <c r="H101">
        <v>0</v>
      </c>
      <c r="I101">
        <v>0</v>
      </c>
      <c r="J101">
        <v>1</v>
      </c>
      <c r="K101" s="13">
        <v>800</v>
      </c>
      <c r="L101" s="13">
        <v>0</v>
      </c>
      <c r="M101" s="13">
        <v>0</v>
      </c>
      <c r="N101" s="13">
        <v>1216</v>
      </c>
      <c r="O101" s="13">
        <v>0</v>
      </c>
      <c r="P101" s="13">
        <v>407</v>
      </c>
      <c r="Q101" s="30">
        <v>5077</v>
      </c>
    </row>
    <row r="102" spans="2:17" ht="15">
      <c r="B102" s="5" t="s">
        <v>12</v>
      </c>
      <c r="C102">
        <v>0</v>
      </c>
      <c r="D102">
        <v>143</v>
      </c>
      <c r="E102">
        <v>304</v>
      </c>
      <c r="F102">
        <v>0</v>
      </c>
      <c r="G102">
        <v>2</v>
      </c>
      <c r="H102">
        <v>0</v>
      </c>
      <c r="I102">
        <v>0</v>
      </c>
      <c r="J102" s="30">
        <v>1989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>
        <v>676</v>
      </c>
    </row>
    <row r="103" spans="2:17" ht="15">
      <c r="B103" s="5" t="s">
        <v>11</v>
      </c>
      <c r="C103">
        <v>0</v>
      </c>
      <c r="D103">
        <v>222</v>
      </c>
      <c r="E103">
        <v>47</v>
      </c>
      <c r="F103">
        <v>0</v>
      </c>
      <c r="G103">
        <v>4</v>
      </c>
      <c r="H103">
        <v>0</v>
      </c>
      <c r="I103">
        <v>0</v>
      </c>
      <c r="J103">
        <v>202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>
        <v>449</v>
      </c>
    </row>
    <row r="104" spans="2:17" ht="15">
      <c r="B104" s="5" t="s">
        <v>10</v>
      </c>
      <c r="C104">
        <v>145</v>
      </c>
      <c r="D104">
        <v>202</v>
      </c>
      <c r="E104">
        <v>308</v>
      </c>
      <c r="F104">
        <v>241</v>
      </c>
      <c r="G104">
        <v>114</v>
      </c>
      <c r="H104">
        <v>11</v>
      </c>
      <c r="I104">
        <v>0</v>
      </c>
      <c r="J104">
        <v>702</v>
      </c>
      <c r="K104" s="13">
        <v>0</v>
      </c>
      <c r="L104" s="13">
        <v>0</v>
      </c>
      <c r="M104" s="13">
        <v>0</v>
      </c>
      <c r="N104" s="13">
        <v>18</v>
      </c>
      <c r="O104" s="13">
        <v>5</v>
      </c>
      <c r="P104" s="13">
        <v>15</v>
      </c>
      <c r="Q104">
        <v>2</v>
      </c>
    </row>
    <row r="105" spans="2:17" ht="15">
      <c r="B105" s="5" t="s">
        <v>9</v>
      </c>
      <c r="C105">
        <v>1</v>
      </c>
      <c r="D105">
        <v>48</v>
      </c>
      <c r="E105">
        <v>1</v>
      </c>
      <c r="F105">
        <v>7</v>
      </c>
      <c r="G105">
        <v>1</v>
      </c>
      <c r="H105">
        <v>0</v>
      </c>
      <c r="I105">
        <v>0</v>
      </c>
      <c r="J105">
        <v>322</v>
      </c>
      <c r="K105" s="13">
        <v>0</v>
      </c>
      <c r="L105" s="13">
        <v>0</v>
      </c>
      <c r="M105" s="13">
        <v>37</v>
      </c>
      <c r="N105" s="13">
        <v>4623</v>
      </c>
      <c r="O105" s="13">
        <v>3611</v>
      </c>
      <c r="P105" s="13">
        <v>1144</v>
      </c>
      <c r="Q105" s="30">
        <v>2749</v>
      </c>
    </row>
    <row r="106" spans="2:17" ht="15">
      <c r="B106" s="5" t="s">
        <v>8</v>
      </c>
      <c r="C106">
        <v>3</v>
      </c>
      <c r="D106">
        <v>191</v>
      </c>
      <c r="E106">
        <v>11</v>
      </c>
      <c r="F106">
        <v>0</v>
      </c>
      <c r="G106">
        <v>5</v>
      </c>
      <c r="H106">
        <v>0</v>
      </c>
      <c r="I106">
        <v>0</v>
      </c>
      <c r="J106" s="30">
        <v>3236</v>
      </c>
      <c r="K106" s="13">
        <v>118</v>
      </c>
      <c r="L106" s="13">
        <v>3</v>
      </c>
      <c r="M106" s="13">
        <v>4</v>
      </c>
      <c r="N106" s="13">
        <v>155</v>
      </c>
      <c r="O106" s="13">
        <v>11</v>
      </c>
      <c r="P106" s="13">
        <v>293</v>
      </c>
      <c r="Q106">
        <v>1</v>
      </c>
    </row>
    <row r="107" spans="2:17" ht="15">
      <c r="B107" s="5" t="s">
        <v>7</v>
      </c>
      <c r="C107">
        <v>0</v>
      </c>
      <c r="D107">
        <v>76</v>
      </c>
      <c r="E107" s="30">
        <v>24137</v>
      </c>
      <c r="F107" s="30">
        <v>2787</v>
      </c>
      <c r="G107">
        <v>0</v>
      </c>
      <c r="H107">
        <v>0</v>
      </c>
      <c r="I107">
        <v>0</v>
      </c>
      <c r="J107" s="30">
        <v>4324</v>
      </c>
      <c r="K107" s="13">
        <v>0</v>
      </c>
      <c r="L107" s="13">
        <v>0</v>
      </c>
      <c r="M107" s="13">
        <v>0</v>
      </c>
      <c r="N107" s="13">
        <v>242</v>
      </c>
      <c r="O107" s="13">
        <v>374</v>
      </c>
      <c r="P107" s="13">
        <v>3787</v>
      </c>
      <c r="Q107" s="30">
        <v>22887</v>
      </c>
    </row>
    <row r="108" spans="2:17" ht="15">
      <c r="B108" s="5" t="s">
        <v>6</v>
      </c>
      <c r="C108">
        <v>3</v>
      </c>
      <c r="D108">
        <v>74</v>
      </c>
      <c r="E108">
        <v>308</v>
      </c>
      <c r="F108">
        <v>0</v>
      </c>
      <c r="G108">
        <v>4</v>
      </c>
      <c r="H108">
        <v>6</v>
      </c>
      <c r="I108">
        <v>0</v>
      </c>
      <c r="J108" s="30">
        <v>4738</v>
      </c>
      <c r="K108" s="13">
        <v>327</v>
      </c>
      <c r="L108" s="13">
        <v>0</v>
      </c>
      <c r="M108" s="13">
        <v>1</v>
      </c>
      <c r="N108" s="13">
        <v>0</v>
      </c>
      <c r="O108" s="13">
        <v>0</v>
      </c>
      <c r="P108" s="13">
        <v>1074</v>
      </c>
      <c r="Q108" s="30">
        <v>5909</v>
      </c>
    </row>
    <row r="109" spans="2:17" ht="15">
      <c r="B109" s="5" t="s">
        <v>5</v>
      </c>
      <c r="C109">
        <v>0</v>
      </c>
      <c r="D109">
        <v>68</v>
      </c>
      <c r="E109">
        <v>45</v>
      </c>
      <c r="F109">
        <v>0</v>
      </c>
      <c r="G109">
        <v>23</v>
      </c>
      <c r="H109">
        <v>0</v>
      </c>
      <c r="I109">
        <v>0</v>
      </c>
      <c r="J109">
        <v>2</v>
      </c>
      <c r="K109" s="13">
        <v>0</v>
      </c>
      <c r="L109" s="13">
        <v>0</v>
      </c>
      <c r="M109" s="13">
        <v>0</v>
      </c>
      <c r="N109" s="13">
        <v>109</v>
      </c>
      <c r="O109" s="13">
        <v>124</v>
      </c>
      <c r="P109" s="13">
        <v>416</v>
      </c>
      <c r="Q109">
        <v>2</v>
      </c>
    </row>
    <row r="110" spans="2:17" ht="15">
      <c r="B110" s="5" t="s">
        <v>4</v>
      </c>
      <c r="C110">
        <v>3</v>
      </c>
      <c r="D110">
        <v>34</v>
      </c>
      <c r="E110" s="30">
        <v>4230</v>
      </c>
      <c r="F110">
        <v>0</v>
      </c>
      <c r="G110">
        <v>0</v>
      </c>
      <c r="H110">
        <v>0</v>
      </c>
      <c r="I110">
        <v>0</v>
      </c>
      <c r="J110" s="30">
        <v>6350</v>
      </c>
      <c r="K110" s="13">
        <v>38</v>
      </c>
      <c r="L110" s="13">
        <v>12</v>
      </c>
      <c r="M110" s="13">
        <v>114</v>
      </c>
      <c r="N110" s="13">
        <v>804</v>
      </c>
      <c r="O110" s="13">
        <v>136</v>
      </c>
      <c r="P110" s="13">
        <v>190</v>
      </c>
      <c r="Q110" s="30">
        <v>32069</v>
      </c>
    </row>
    <row r="111" spans="2:17" ht="15">
      <c r="B111" s="5" t="s">
        <v>3</v>
      </c>
      <c r="C111">
        <v>0</v>
      </c>
      <c r="D111">
        <v>20</v>
      </c>
      <c r="E111">
        <v>25</v>
      </c>
      <c r="F111">
        <v>171</v>
      </c>
      <c r="G111">
        <v>4</v>
      </c>
      <c r="H111">
        <v>0</v>
      </c>
      <c r="I111">
        <v>0</v>
      </c>
      <c r="J111">
        <v>632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>
        <v>0</v>
      </c>
    </row>
    <row r="112" spans="2:17" ht="15">
      <c r="B112" s="5" t="s">
        <v>2</v>
      </c>
      <c r="C112">
        <v>1</v>
      </c>
      <c r="D112">
        <v>285</v>
      </c>
      <c r="E112">
        <v>22</v>
      </c>
      <c r="F112">
        <v>1</v>
      </c>
      <c r="G112">
        <v>7</v>
      </c>
      <c r="H112">
        <v>0</v>
      </c>
      <c r="I112">
        <v>0</v>
      </c>
      <c r="J112" s="30">
        <v>11276</v>
      </c>
      <c r="K112" s="13">
        <v>43</v>
      </c>
      <c r="L112" s="13">
        <v>7</v>
      </c>
      <c r="M112" s="13">
        <v>0</v>
      </c>
      <c r="N112" s="13">
        <v>752</v>
      </c>
      <c r="O112" s="13">
        <v>964</v>
      </c>
      <c r="P112" s="13">
        <v>185</v>
      </c>
      <c r="Q112" s="30">
        <v>17205</v>
      </c>
    </row>
    <row r="113" spans="2:17" ht="15">
      <c r="B113" s="5" t="s">
        <v>1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 s="13">
        <v>0</v>
      </c>
      <c r="L113" s="13">
        <v>0</v>
      </c>
      <c r="M113" s="13">
        <v>0</v>
      </c>
      <c r="N113" s="13">
        <v>78</v>
      </c>
      <c r="O113" s="13">
        <v>19</v>
      </c>
      <c r="P113" s="13">
        <v>25</v>
      </c>
      <c r="Q113">
        <v>0</v>
      </c>
    </row>
    <row r="114" spans="2:17" ht="15">
      <c r="B114" s="5" t="s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1</v>
      </c>
      <c r="I114">
        <v>0</v>
      </c>
      <c r="J114" s="30">
        <v>4412</v>
      </c>
      <c r="K114" s="13">
        <v>0</v>
      </c>
      <c r="L114" s="13">
        <v>0</v>
      </c>
      <c r="M114" s="13">
        <v>26</v>
      </c>
      <c r="N114" s="13">
        <v>0</v>
      </c>
      <c r="O114" s="13">
        <v>0</v>
      </c>
      <c r="P114" s="13">
        <v>0</v>
      </c>
      <c r="Q114">
        <v>0</v>
      </c>
    </row>
    <row r="116" spans="2:17" ht="12.75">
      <c r="B116" s="1" t="s">
        <v>73</v>
      </c>
      <c r="C116" s="2">
        <f aca="true" t="shared" si="11" ref="C116:Q116">SUM(C118:C129)</f>
        <v>10</v>
      </c>
      <c r="D116" s="2">
        <f t="shared" si="11"/>
        <v>343</v>
      </c>
      <c r="E116" s="2">
        <f t="shared" si="11"/>
        <v>2036</v>
      </c>
      <c r="F116" s="2">
        <f t="shared" si="11"/>
        <v>265</v>
      </c>
      <c r="G116" s="2">
        <f t="shared" si="11"/>
        <v>56</v>
      </c>
      <c r="H116" s="2">
        <f t="shared" si="11"/>
        <v>9</v>
      </c>
      <c r="I116" s="2">
        <f t="shared" si="11"/>
        <v>0</v>
      </c>
      <c r="J116" s="2">
        <f t="shared" si="11"/>
        <v>90034</v>
      </c>
      <c r="K116" s="2">
        <f t="shared" si="11"/>
        <v>0</v>
      </c>
      <c r="L116" s="2">
        <f t="shared" si="11"/>
        <v>0</v>
      </c>
      <c r="M116" s="2">
        <f t="shared" si="11"/>
        <v>0</v>
      </c>
      <c r="N116" s="2">
        <f t="shared" si="11"/>
        <v>0</v>
      </c>
      <c r="O116" s="2">
        <f t="shared" si="11"/>
        <v>0</v>
      </c>
      <c r="P116" s="2">
        <f t="shared" si="11"/>
        <v>0</v>
      </c>
      <c r="Q116" s="2">
        <f t="shared" si="11"/>
        <v>27743</v>
      </c>
    </row>
    <row r="118" spans="2:17" ht="15">
      <c r="B118" s="5" t="s">
        <v>72</v>
      </c>
      <c r="C118">
        <v>0</v>
      </c>
      <c r="D118">
        <v>0</v>
      </c>
      <c r="E118">
        <v>41</v>
      </c>
      <c r="F118">
        <v>0</v>
      </c>
      <c r="G118">
        <v>0</v>
      </c>
      <c r="H118">
        <v>0</v>
      </c>
      <c r="I118">
        <v>0</v>
      </c>
      <c r="J118" s="30">
        <v>3628</v>
      </c>
      <c r="K118" s="13"/>
      <c r="L118" s="13"/>
      <c r="M118" s="13"/>
      <c r="N118" s="13"/>
      <c r="O118" s="13"/>
      <c r="P118" s="13"/>
      <c r="Q118">
        <v>169</v>
      </c>
    </row>
    <row r="119" spans="2:17" ht="15">
      <c r="B119" s="5" t="s">
        <v>71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 s="13"/>
      <c r="L119" s="13"/>
      <c r="M119" s="13"/>
      <c r="N119" s="13"/>
      <c r="O119" s="13"/>
      <c r="P119" s="13"/>
      <c r="Q119">
        <v>0</v>
      </c>
    </row>
    <row r="120" spans="2:17" ht="15">
      <c r="B120" s="5" t="s">
        <v>70</v>
      </c>
      <c r="C120">
        <v>0</v>
      </c>
      <c r="D120">
        <v>0</v>
      </c>
      <c r="E120" s="30">
        <v>1778</v>
      </c>
      <c r="F120">
        <v>0</v>
      </c>
      <c r="G120">
        <v>0</v>
      </c>
      <c r="H120">
        <v>0</v>
      </c>
      <c r="I120">
        <v>0</v>
      </c>
      <c r="J120">
        <v>496</v>
      </c>
      <c r="K120" s="13"/>
      <c r="L120" s="13"/>
      <c r="M120" s="13"/>
      <c r="N120" s="13"/>
      <c r="O120" s="13"/>
      <c r="P120" s="13"/>
      <c r="Q120">
        <v>0</v>
      </c>
    </row>
    <row r="121" spans="2:17" ht="15">
      <c r="B121" s="5" t="s">
        <v>69</v>
      </c>
      <c r="C121">
        <v>0</v>
      </c>
      <c r="D121">
        <v>19</v>
      </c>
      <c r="E121">
        <v>8</v>
      </c>
      <c r="F121">
        <v>1</v>
      </c>
      <c r="G121">
        <v>0</v>
      </c>
      <c r="H121">
        <v>0</v>
      </c>
      <c r="I121">
        <v>0</v>
      </c>
      <c r="J121" s="30">
        <v>11052</v>
      </c>
      <c r="K121" s="13"/>
      <c r="L121" s="13"/>
      <c r="M121" s="13"/>
      <c r="N121" s="13"/>
      <c r="O121" s="13"/>
      <c r="P121" s="13"/>
      <c r="Q121" s="30">
        <v>2216</v>
      </c>
    </row>
    <row r="122" spans="2:17" ht="15">
      <c r="B122" s="5" t="s">
        <v>68</v>
      </c>
      <c r="C122">
        <v>3</v>
      </c>
      <c r="D122">
        <v>15</v>
      </c>
      <c r="E122">
        <v>49</v>
      </c>
      <c r="F122">
        <v>3</v>
      </c>
      <c r="G122">
        <v>1</v>
      </c>
      <c r="H122">
        <v>0</v>
      </c>
      <c r="I122">
        <v>0</v>
      </c>
      <c r="J122" s="30">
        <v>7461</v>
      </c>
      <c r="K122" s="13"/>
      <c r="L122" s="13"/>
      <c r="M122" s="13"/>
      <c r="N122" s="13"/>
      <c r="O122" s="13"/>
      <c r="P122" s="13"/>
      <c r="Q122" s="30">
        <v>8591</v>
      </c>
    </row>
    <row r="123" spans="2:17" ht="15">
      <c r="B123" s="5" t="s">
        <v>67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 s="30">
        <v>5904</v>
      </c>
      <c r="K123" s="13"/>
      <c r="L123" s="13"/>
      <c r="M123" s="13"/>
      <c r="N123" s="13"/>
      <c r="O123" s="13"/>
      <c r="P123" s="13"/>
      <c r="Q123">
        <v>0</v>
      </c>
    </row>
    <row r="124" spans="2:17" ht="15">
      <c r="B124" s="5" t="s">
        <v>66</v>
      </c>
      <c r="C124">
        <v>6</v>
      </c>
      <c r="D124">
        <v>21</v>
      </c>
      <c r="E124">
        <v>143</v>
      </c>
      <c r="F124">
        <v>143</v>
      </c>
      <c r="G124">
        <v>25</v>
      </c>
      <c r="H124">
        <v>4</v>
      </c>
      <c r="I124">
        <v>0</v>
      </c>
      <c r="J124" s="30">
        <v>3022</v>
      </c>
      <c r="K124" s="13"/>
      <c r="L124" s="13"/>
      <c r="M124" s="13"/>
      <c r="N124" s="13"/>
      <c r="O124" s="13"/>
      <c r="P124" s="13"/>
      <c r="Q124" s="30">
        <v>4336</v>
      </c>
    </row>
    <row r="125" spans="2:17" ht="15">
      <c r="B125" s="19" t="s">
        <v>106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 s="30">
        <v>1019</v>
      </c>
      <c r="K125" s="13"/>
      <c r="L125" s="13"/>
      <c r="M125" s="13"/>
      <c r="N125" s="13"/>
      <c r="O125" s="13"/>
      <c r="P125" s="13"/>
      <c r="Q125">
        <v>206</v>
      </c>
    </row>
    <row r="126" spans="2:17" ht="15">
      <c r="B126" s="19" t="s">
        <v>107</v>
      </c>
      <c r="C126">
        <v>0</v>
      </c>
      <c r="D126">
        <v>0</v>
      </c>
      <c r="E126">
        <v>1</v>
      </c>
      <c r="F126">
        <v>118</v>
      </c>
      <c r="G126">
        <v>0</v>
      </c>
      <c r="H126">
        <v>0</v>
      </c>
      <c r="I126">
        <v>0</v>
      </c>
      <c r="J126" s="30">
        <v>4036</v>
      </c>
      <c r="K126" s="13"/>
      <c r="L126" s="13"/>
      <c r="M126" s="13"/>
      <c r="N126" s="13"/>
      <c r="O126" s="13"/>
      <c r="P126" s="13"/>
      <c r="Q126">
        <v>34</v>
      </c>
    </row>
    <row r="127" spans="2:17" ht="15">
      <c r="B127" s="5" t="s">
        <v>65</v>
      </c>
      <c r="C127">
        <v>1</v>
      </c>
      <c r="D127">
        <v>0</v>
      </c>
      <c r="E127">
        <v>0</v>
      </c>
      <c r="F127">
        <v>0</v>
      </c>
      <c r="G127">
        <v>0</v>
      </c>
      <c r="H127">
        <v>5</v>
      </c>
      <c r="I127">
        <v>0</v>
      </c>
      <c r="J127" s="30">
        <v>26972</v>
      </c>
      <c r="K127" s="13"/>
      <c r="L127" s="13"/>
      <c r="M127" s="13"/>
      <c r="N127" s="13"/>
      <c r="O127" s="13"/>
      <c r="P127" s="13"/>
      <c r="Q127" s="30">
        <v>10866</v>
      </c>
    </row>
    <row r="128" spans="2:17" ht="15">
      <c r="B128" s="5" t="s">
        <v>64</v>
      </c>
      <c r="C128">
        <v>0</v>
      </c>
      <c r="D128">
        <v>21</v>
      </c>
      <c r="E128">
        <v>0</v>
      </c>
      <c r="F128">
        <v>0</v>
      </c>
      <c r="G128">
        <v>0</v>
      </c>
      <c r="H128">
        <v>0</v>
      </c>
      <c r="I128">
        <v>0</v>
      </c>
      <c r="J128" s="30">
        <v>26444</v>
      </c>
      <c r="K128" s="13"/>
      <c r="L128" s="13"/>
      <c r="M128" s="13"/>
      <c r="N128" s="13"/>
      <c r="O128" s="13"/>
      <c r="P128" s="13"/>
      <c r="Q128" s="30">
        <v>1325</v>
      </c>
    </row>
    <row r="129" spans="2:17" ht="15">
      <c r="B129" s="14" t="s">
        <v>63</v>
      </c>
      <c r="C129" s="31">
        <v>0</v>
      </c>
      <c r="D129" s="31">
        <v>267</v>
      </c>
      <c r="E129" s="31">
        <v>16</v>
      </c>
      <c r="F129" s="31">
        <v>0</v>
      </c>
      <c r="G129" s="31">
        <v>30</v>
      </c>
      <c r="H129" s="31">
        <v>0</v>
      </c>
      <c r="I129" s="31">
        <v>0</v>
      </c>
      <c r="J129" s="31">
        <v>0</v>
      </c>
      <c r="K129" s="16"/>
      <c r="L129" s="16"/>
      <c r="M129" s="16"/>
      <c r="N129" s="16"/>
      <c r="O129" s="16"/>
      <c r="P129" s="16"/>
      <c r="Q129" s="16">
        <v>0</v>
      </c>
    </row>
    <row r="130" spans="2:17" ht="15" customHeight="1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</row>
    <row r="131" spans="2:17" ht="19.5" customHeight="1">
      <c r="B131" s="37" t="s">
        <v>108</v>
      </c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</row>
    <row r="132" spans="2:17" ht="19.5" customHeight="1">
      <c r="B132" s="20" t="s">
        <v>105</v>
      </c>
      <c r="C132" s="6"/>
      <c r="D132" s="6"/>
      <c r="E132" s="6"/>
      <c r="F132" s="6"/>
      <c r="G132" s="7"/>
      <c r="H132" s="7"/>
      <c r="I132" s="7"/>
      <c r="J132" s="7"/>
      <c r="K132" s="7"/>
      <c r="L132" s="7"/>
      <c r="M132" s="7"/>
      <c r="N132" s="7"/>
      <c r="O132" s="6"/>
      <c r="P132" s="8"/>
      <c r="Q132" s="9"/>
    </row>
    <row r="133" spans="2:17" ht="19.5" customHeight="1">
      <c r="B133" s="20" t="s">
        <v>85</v>
      </c>
      <c r="C133" s="6"/>
      <c r="D133" s="6"/>
      <c r="E133" s="6"/>
      <c r="F133" s="6"/>
      <c r="G133" s="7"/>
      <c r="H133" s="7"/>
      <c r="I133" s="7"/>
      <c r="J133" s="7"/>
      <c r="K133" s="7"/>
      <c r="L133" s="7"/>
      <c r="M133" s="7"/>
      <c r="N133" s="7"/>
      <c r="O133" s="6"/>
      <c r="P133" s="6"/>
      <c r="Q133" s="6"/>
    </row>
    <row r="134" spans="2:17" ht="19.5" customHeight="1">
      <c r="B134" s="7"/>
      <c r="C134" s="6"/>
      <c r="D134" s="6"/>
      <c r="E134" s="6"/>
      <c r="F134" s="6"/>
      <c r="G134" s="7"/>
      <c r="H134" s="7"/>
      <c r="I134" s="7"/>
      <c r="J134" s="7"/>
      <c r="K134" s="7"/>
      <c r="L134" s="7"/>
      <c r="M134" s="7"/>
      <c r="N134" s="7"/>
      <c r="O134" s="6"/>
      <c r="P134" s="6"/>
      <c r="Q134" s="6"/>
    </row>
    <row r="135" spans="2:17" ht="12.75">
      <c r="B135" s="10"/>
      <c r="C135" s="10"/>
      <c r="D135" s="11"/>
      <c r="E135" s="11" t="s">
        <v>94</v>
      </c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2:18" ht="27" customHeight="1">
      <c r="B136" s="3" t="s">
        <v>83</v>
      </c>
      <c r="C136" s="35" t="s">
        <v>93</v>
      </c>
      <c r="D136" s="35"/>
      <c r="E136" s="35" t="s">
        <v>55</v>
      </c>
      <c r="F136" s="35"/>
      <c r="G136" s="35" t="s">
        <v>54</v>
      </c>
      <c r="H136" s="35"/>
      <c r="I136" s="35" t="s">
        <v>53</v>
      </c>
      <c r="J136" s="35"/>
      <c r="K136" s="35" t="s">
        <v>52</v>
      </c>
      <c r="L136" s="35"/>
      <c r="M136" s="35" t="s">
        <v>51</v>
      </c>
      <c r="N136" s="35"/>
      <c r="O136" s="35" t="s">
        <v>50</v>
      </c>
      <c r="P136" s="35"/>
      <c r="Q136" s="18"/>
      <c r="R136" s="18"/>
    </row>
    <row r="137" spans="2:18" s="22" customFormat="1" ht="30" customHeight="1">
      <c r="B137" s="23"/>
      <c r="C137" s="24" t="s">
        <v>96</v>
      </c>
      <c r="D137" s="24" t="s">
        <v>95</v>
      </c>
      <c r="E137" s="24" t="s">
        <v>101</v>
      </c>
      <c r="F137" s="24" t="s">
        <v>95</v>
      </c>
      <c r="G137" s="24" t="s">
        <v>101</v>
      </c>
      <c r="H137" s="24" t="s">
        <v>95</v>
      </c>
      <c r="I137" s="24" t="s">
        <v>101</v>
      </c>
      <c r="J137" s="24" t="s">
        <v>95</v>
      </c>
      <c r="K137" s="24" t="s">
        <v>96</v>
      </c>
      <c r="L137" s="24" t="s">
        <v>95</v>
      </c>
      <c r="M137" s="24" t="s">
        <v>96</v>
      </c>
      <c r="N137" s="24" t="s">
        <v>95</v>
      </c>
      <c r="O137" s="24" t="s">
        <v>96</v>
      </c>
      <c r="P137" s="24" t="s">
        <v>95</v>
      </c>
      <c r="Q137" s="24"/>
      <c r="R137" s="25"/>
    </row>
    <row r="138" spans="2:18" ht="11.25" customHeight="1">
      <c r="B138" s="3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</row>
    <row r="139" spans="2:16" ht="12.75">
      <c r="B139" s="1" t="s">
        <v>29</v>
      </c>
      <c r="C139" s="2">
        <f aca="true" t="shared" si="12" ref="C139:P139">SUM(C141+C148+C182)</f>
        <v>6071586</v>
      </c>
      <c r="D139" s="2">
        <f t="shared" si="12"/>
        <v>6978202</v>
      </c>
      <c r="E139" s="2">
        <f t="shared" si="12"/>
        <v>222131</v>
      </c>
      <c r="F139" s="2">
        <f t="shared" si="12"/>
        <v>287271</v>
      </c>
      <c r="G139" s="2">
        <f t="shared" si="12"/>
        <v>283795</v>
      </c>
      <c r="H139" s="2">
        <f t="shared" si="12"/>
        <v>286211</v>
      </c>
      <c r="I139" s="2">
        <f t="shared" si="12"/>
        <v>175622</v>
      </c>
      <c r="J139" s="2">
        <f t="shared" si="12"/>
        <v>117021</v>
      </c>
      <c r="K139" s="2">
        <f t="shared" si="12"/>
        <v>1204354</v>
      </c>
      <c r="L139" s="2">
        <f t="shared" si="12"/>
        <v>1216336</v>
      </c>
      <c r="M139" s="2">
        <f t="shared" si="12"/>
        <v>1875612</v>
      </c>
      <c r="N139" s="2">
        <f t="shared" si="12"/>
        <v>2592388</v>
      </c>
      <c r="O139" s="2">
        <f t="shared" si="12"/>
        <v>1380971</v>
      </c>
      <c r="P139" s="2">
        <f t="shared" si="12"/>
        <v>1818149</v>
      </c>
    </row>
    <row r="141" spans="2:16" ht="12.75">
      <c r="B141" s="1" t="s">
        <v>81</v>
      </c>
      <c r="C141" s="2">
        <f aca="true" t="shared" si="13" ref="C141:P141">SUM(C143:C146)</f>
        <v>1488260</v>
      </c>
      <c r="D141" s="2">
        <f t="shared" si="13"/>
        <v>1749646</v>
      </c>
      <c r="E141" s="2">
        <f t="shared" si="13"/>
        <v>55846</v>
      </c>
      <c r="F141" s="2">
        <f t="shared" si="13"/>
        <v>71534</v>
      </c>
      <c r="G141" s="2">
        <f t="shared" si="13"/>
        <v>65139</v>
      </c>
      <c r="H141" s="2">
        <f t="shared" si="13"/>
        <v>62480</v>
      </c>
      <c r="I141" s="2">
        <f t="shared" si="13"/>
        <v>41335</v>
      </c>
      <c r="J141" s="2">
        <f t="shared" si="13"/>
        <v>14742</v>
      </c>
      <c r="K141" s="2">
        <f t="shared" si="13"/>
        <v>274664</v>
      </c>
      <c r="L141" s="2">
        <f t="shared" si="13"/>
        <v>237977</v>
      </c>
      <c r="M141" s="2">
        <f t="shared" si="13"/>
        <v>510723</v>
      </c>
      <c r="N141" s="2">
        <f t="shared" si="13"/>
        <v>671973</v>
      </c>
      <c r="O141" s="2">
        <f t="shared" si="13"/>
        <v>436746</v>
      </c>
      <c r="P141" s="2">
        <f t="shared" si="13"/>
        <v>573372</v>
      </c>
    </row>
    <row r="143" spans="2:16" ht="15">
      <c r="B143" s="5" t="s">
        <v>80</v>
      </c>
      <c r="C143" s="4">
        <f aca="true" t="shared" si="14" ref="C143:D146">SUM(E143+G143+I143+K143+M143+O143+C209+E209+G209+I209+I275+K209+M209+O209+C275+E275+G275+K275+M275)</f>
        <v>352364</v>
      </c>
      <c r="D143" s="4">
        <f t="shared" si="14"/>
        <v>291551</v>
      </c>
      <c r="E143" s="30">
        <v>11370</v>
      </c>
      <c r="F143" s="30">
        <v>13889</v>
      </c>
      <c r="G143" s="30">
        <v>15937</v>
      </c>
      <c r="H143" s="30">
        <v>13115</v>
      </c>
      <c r="I143" s="30">
        <v>4217</v>
      </c>
      <c r="J143" s="30">
        <v>2071</v>
      </c>
      <c r="K143" s="30">
        <v>72421</v>
      </c>
      <c r="L143" s="30">
        <v>55349</v>
      </c>
      <c r="M143" s="30">
        <v>138831</v>
      </c>
      <c r="N143" s="30">
        <v>134736</v>
      </c>
      <c r="O143" s="30">
        <v>83028</v>
      </c>
      <c r="P143" s="30">
        <v>57062</v>
      </c>
    </row>
    <row r="144" spans="2:16" ht="15">
      <c r="B144" s="5" t="s">
        <v>79</v>
      </c>
      <c r="C144" s="4">
        <f t="shared" si="14"/>
        <v>281623</v>
      </c>
      <c r="D144" s="4">
        <f t="shared" si="14"/>
        <v>691550</v>
      </c>
      <c r="E144" s="30">
        <v>5608</v>
      </c>
      <c r="F144" s="30">
        <v>19171</v>
      </c>
      <c r="G144" s="30">
        <v>7231</v>
      </c>
      <c r="H144" s="30">
        <v>19645</v>
      </c>
      <c r="I144" s="30">
        <v>4423</v>
      </c>
      <c r="J144" s="30">
        <v>3199</v>
      </c>
      <c r="K144" s="30">
        <v>54611</v>
      </c>
      <c r="L144" s="30">
        <v>71157</v>
      </c>
      <c r="M144" s="30">
        <v>94557</v>
      </c>
      <c r="N144" s="30">
        <v>255196</v>
      </c>
      <c r="O144" s="30">
        <v>101087</v>
      </c>
      <c r="P144" s="30">
        <v>303630</v>
      </c>
    </row>
    <row r="145" spans="2:16" ht="15">
      <c r="B145" s="5" t="s">
        <v>78</v>
      </c>
      <c r="C145" s="4">
        <f t="shared" si="14"/>
        <v>720503</v>
      </c>
      <c r="D145" s="4">
        <f t="shared" si="14"/>
        <v>597032</v>
      </c>
      <c r="E145" s="30">
        <v>33312</v>
      </c>
      <c r="F145" s="30">
        <v>27045</v>
      </c>
      <c r="G145" s="30">
        <v>35283</v>
      </c>
      <c r="H145" s="30">
        <v>15384</v>
      </c>
      <c r="I145" s="30">
        <v>23387</v>
      </c>
      <c r="J145" s="30">
        <v>4792</v>
      </c>
      <c r="K145" s="30">
        <v>126802</v>
      </c>
      <c r="L145" s="30">
        <v>82706</v>
      </c>
      <c r="M145" s="30">
        <v>223832</v>
      </c>
      <c r="N145" s="30">
        <v>213230</v>
      </c>
      <c r="O145" s="30">
        <v>224013</v>
      </c>
      <c r="P145" s="30">
        <v>184170</v>
      </c>
    </row>
    <row r="146" spans="2:16" ht="15">
      <c r="B146" s="5" t="s">
        <v>77</v>
      </c>
      <c r="C146" s="4">
        <f t="shared" si="14"/>
        <v>133770</v>
      </c>
      <c r="D146" s="4">
        <f t="shared" si="14"/>
        <v>169513</v>
      </c>
      <c r="E146" s="30">
        <v>5556</v>
      </c>
      <c r="F146" s="30">
        <v>11429</v>
      </c>
      <c r="G146" s="30">
        <v>6688</v>
      </c>
      <c r="H146" s="30">
        <v>14336</v>
      </c>
      <c r="I146" s="30">
        <v>9308</v>
      </c>
      <c r="J146" s="30">
        <v>4680</v>
      </c>
      <c r="K146" s="30">
        <v>20830</v>
      </c>
      <c r="L146" s="30">
        <v>28765</v>
      </c>
      <c r="M146" s="30">
        <v>53503</v>
      </c>
      <c r="N146" s="30">
        <v>68811</v>
      </c>
      <c r="O146" s="30">
        <v>28618</v>
      </c>
      <c r="P146" s="30">
        <v>28510</v>
      </c>
    </row>
    <row r="147" spans="5:16" ht="12.75"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2:16" ht="12.75">
      <c r="B148" s="1" t="s">
        <v>76</v>
      </c>
      <c r="C148" s="2">
        <f aca="true" t="shared" si="15" ref="C148:P148">SUM(C150:C180)</f>
        <v>4266356</v>
      </c>
      <c r="D148" s="2">
        <f t="shared" si="15"/>
        <v>5105019</v>
      </c>
      <c r="E148" s="2">
        <f t="shared" si="15"/>
        <v>144637</v>
      </c>
      <c r="F148" s="2">
        <f t="shared" si="15"/>
        <v>206879</v>
      </c>
      <c r="G148" s="2">
        <f t="shared" si="15"/>
        <v>204977</v>
      </c>
      <c r="H148" s="2">
        <f t="shared" si="15"/>
        <v>212458</v>
      </c>
      <c r="I148" s="2">
        <f t="shared" si="15"/>
        <v>109663</v>
      </c>
      <c r="J148" s="2">
        <f t="shared" si="15"/>
        <v>90681</v>
      </c>
      <c r="K148" s="2">
        <f t="shared" si="15"/>
        <v>807021</v>
      </c>
      <c r="L148" s="2">
        <f t="shared" si="15"/>
        <v>951015</v>
      </c>
      <c r="M148" s="2">
        <f t="shared" si="15"/>
        <v>1322187</v>
      </c>
      <c r="N148" s="2">
        <f t="shared" si="15"/>
        <v>1885966</v>
      </c>
      <c r="O148" s="2">
        <f t="shared" si="15"/>
        <v>933472</v>
      </c>
      <c r="P148" s="2">
        <f t="shared" si="15"/>
        <v>1240736</v>
      </c>
    </row>
    <row r="150" spans="2:16" ht="15">
      <c r="B150" s="5" t="s">
        <v>28</v>
      </c>
      <c r="C150" s="4">
        <f aca="true" t="shared" si="16" ref="C150:C180">SUM(E150+G150+I150+K150+M150+O150+C216+E216+G216+I216+I282+K216+M216+O216+C282+E282+G282+K282+M282)</f>
        <v>136923</v>
      </c>
      <c r="D150" s="4">
        <f aca="true" t="shared" si="17" ref="D150:D180">SUM(F150+H150+J150+L150+N150+P150+D216+F216+H216+J216+J282+L216+N216+P216+D282+F282+H282+L282+N282)</f>
        <v>99871</v>
      </c>
      <c r="E150" s="30">
        <v>2721</v>
      </c>
      <c r="F150" s="30">
        <v>3856</v>
      </c>
      <c r="G150" s="30">
        <v>5844</v>
      </c>
      <c r="H150" s="30">
        <v>3398</v>
      </c>
      <c r="I150" s="30">
        <v>2011</v>
      </c>
      <c r="J150" s="30">
        <v>1902</v>
      </c>
      <c r="K150" s="30">
        <v>19088</v>
      </c>
      <c r="L150" s="30">
        <v>21996</v>
      </c>
      <c r="M150" s="30">
        <v>52270</v>
      </c>
      <c r="N150" s="30">
        <v>37843</v>
      </c>
      <c r="O150" s="30">
        <v>46278</v>
      </c>
      <c r="P150" s="30">
        <v>28257</v>
      </c>
    </row>
    <row r="151" spans="2:16" ht="15">
      <c r="B151" s="5" t="s">
        <v>75</v>
      </c>
      <c r="C151" s="4">
        <f t="shared" si="16"/>
        <v>50091</v>
      </c>
      <c r="D151" s="4">
        <f t="shared" si="17"/>
        <v>102668</v>
      </c>
      <c r="E151" s="30">
        <v>3179</v>
      </c>
      <c r="F151" s="30">
        <v>6602</v>
      </c>
      <c r="G151" s="30">
        <v>3211</v>
      </c>
      <c r="H151" s="30">
        <v>6474</v>
      </c>
      <c r="I151" s="30">
        <v>2217</v>
      </c>
      <c r="J151" s="30">
        <v>2803</v>
      </c>
      <c r="K151" s="30">
        <v>13255</v>
      </c>
      <c r="L151" s="30">
        <v>28540</v>
      </c>
      <c r="M151" s="30">
        <v>12227</v>
      </c>
      <c r="N151" s="30">
        <v>25883</v>
      </c>
      <c r="O151" s="30">
        <v>8962</v>
      </c>
      <c r="P151" s="30">
        <v>17166</v>
      </c>
    </row>
    <row r="152" spans="2:16" ht="15">
      <c r="B152" s="5" t="s">
        <v>27</v>
      </c>
      <c r="C152" s="4">
        <f t="shared" si="16"/>
        <v>43666</v>
      </c>
      <c r="D152" s="4">
        <f t="shared" si="17"/>
        <v>21349</v>
      </c>
      <c r="E152" s="30">
        <v>1817</v>
      </c>
      <c r="F152" s="30">
        <v>2364</v>
      </c>
      <c r="G152" s="30">
        <v>2128</v>
      </c>
      <c r="H152" s="30">
        <v>2346</v>
      </c>
      <c r="I152" s="30">
        <v>1595</v>
      </c>
      <c r="J152" s="30">
        <v>3116</v>
      </c>
      <c r="K152" s="30">
        <v>9083</v>
      </c>
      <c r="L152" s="30">
        <v>3868</v>
      </c>
      <c r="M152" s="30">
        <v>8959</v>
      </c>
      <c r="N152" s="30">
        <v>4585</v>
      </c>
      <c r="O152" s="30">
        <v>5985</v>
      </c>
      <c r="P152" s="30">
        <v>3402</v>
      </c>
    </row>
    <row r="153" spans="2:16" ht="15">
      <c r="B153" s="5" t="s">
        <v>26</v>
      </c>
      <c r="C153" s="4">
        <f t="shared" si="16"/>
        <v>37422</v>
      </c>
      <c r="D153" s="4">
        <f t="shared" si="17"/>
        <v>41773</v>
      </c>
      <c r="E153" s="30">
        <v>1000</v>
      </c>
      <c r="F153" s="30">
        <v>2902</v>
      </c>
      <c r="G153" s="30">
        <v>1214</v>
      </c>
      <c r="H153" s="30">
        <v>3346</v>
      </c>
      <c r="I153">
        <v>938</v>
      </c>
      <c r="J153" s="30">
        <v>1738</v>
      </c>
      <c r="K153" s="30">
        <v>9848</v>
      </c>
      <c r="L153" s="30">
        <v>7766</v>
      </c>
      <c r="M153" s="30">
        <v>12924</v>
      </c>
      <c r="N153" s="30">
        <v>10153</v>
      </c>
      <c r="O153" s="30">
        <v>5128</v>
      </c>
      <c r="P153" s="30">
        <v>2808</v>
      </c>
    </row>
    <row r="154" spans="2:16" ht="15">
      <c r="B154" s="5" t="s">
        <v>25</v>
      </c>
      <c r="C154" s="4">
        <f t="shared" si="16"/>
        <v>176107</v>
      </c>
      <c r="D154" s="4">
        <f t="shared" si="17"/>
        <v>100133</v>
      </c>
      <c r="E154" s="30">
        <v>5676</v>
      </c>
      <c r="F154" s="30">
        <v>5366</v>
      </c>
      <c r="G154" s="30">
        <v>6551</v>
      </c>
      <c r="H154" s="30">
        <v>5226</v>
      </c>
      <c r="I154" s="30">
        <v>6864</v>
      </c>
      <c r="J154" s="30">
        <v>3516</v>
      </c>
      <c r="K154" s="30">
        <v>39049</v>
      </c>
      <c r="L154" s="30">
        <v>26153</v>
      </c>
      <c r="M154" s="30">
        <v>49953</v>
      </c>
      <c r="N154" s="30">
        <v>32814</v>
      </c>
      <c r="O154" s="30">
        <v>33601</v>
      </c>
      <c r="P154" s="30">
        <v>18320</v>
      </c>
    </row>
    <row r="155" spans="2:16" ht="15">
      <c r="B155" s="5" t="s">
        <v>24</v>
      </c>
      <c r="C155" s="4">
        <f t="shared" si="16"/>
        <v>90304</v>
      </c>
      <c r="D155" s="4">
        <f t="shared" si="17"/>
        <v>47726</v>
      </c>
      <c r="E155" s="30">
        <v>1621</v>
      </c>
      <c r="F155" s="30">
        <v>1093</v>
      </c>
      <c r="G155" s="30">
        <v>1546</v>
      </c>
      <c r="H155" s="30">
        <v>1200</v>
      </c>
      <c r="I155" s="30">
        <v>2946</v>
      </c>
      <c r="J155">
        <v>472</v>
      </c>
      <c r="K155" s="30">
        <v>23568</v>
      </c>
      <c r="L155" s="30">
        <v>10470</v>
      </c>
      <c r="M155" s="30">
        <v>21599</v>
      </c>
      <c r="N155" s="30">
        <v>17302</v>
      </c>
      <c r="O155" s="30">
        <v>17315</v>
      </c>
      <c r="P155" s="30">
        <v>15338</v>
      </c>
    </row>
    <row r="156" spans="2:16" ht="15">
      <c r="B156" s="5" t="s">
        <v>23</v>
      </c>
      <c r="C156" s="4">
        <f t="shared" si="16"/>
        <v>64193</v>
      </c>
      <c r="D156" s="4">
        <f t="shared" si="17"/>
        <v>71504</v>
      </c>
      <c r="E156" s="30">
        <v>3559</v>
      </c>
      <c r="F156" s="30">
        <v>2820</v>
      </c>
      <c r="G156" s="30">
        <v>6241</v>
      </c>
      <c r="H156" s="30">
        <v>3407</v>
      </c>
      <c r="I156" s="30">
        <v>1093</v>
      </c>
      <c r="J156">
        <v>862</v>
      </c>
      <c r="K156" s="30">
        <v>18277</v>
      </c>
      <c r="L156" s="30">
        <v>23280</v>
      </c>
      <c r="M156" s="30">
        <v>20298</v>
      </c>
      <c r="N156" s="30">
        <v>30238</v>
      </c>
      <c r="O156" s="30">
        <v>6016</v>
      </c>
      <c r="P156" s="30">
        <v>4253</v>
      </c>
    </row>
    <row r="157" spans="2:16" ht="15">
      <c r="B157" s="5" t="s">
        <v>22</v>
      </c>
      <c r="C157" s="4">
        <f t="shared" si="16"/>
        <v>117781</v>
      </c>
      <c r="D157" s="4">
        <f t="shared" si="17"/>
        <v>133186</v>
      </c>
      <c r="E157" s="30">
        <v>4264</v>
      </c>
      <c r="F157" s="30">
        <v>6132</v>
      </c>
      <c r="G157" s="30">
        <v>6429</v>
      </c>
      <c r="H157" s="30">
        <v>6077</v>
      </c>
      <c r="I157" s="30">
        <v>6204</v>
      </c>
      <c r="J157" s="30">
        <v>3272</v>
      </c>
      <c r="K157" s="30">
        <v>17261</v>
      </c>
      <c r="L157" s="30">
        <v>25915</v>
      </c>
      <c r="M157" s="30">
        <v>37809</v>
      </c>
      <c r="N157" s="30">
        <v>61828</v>
      </c>
      <c r="O157" s="30">
        <v>18633</v>
      </c>
      <c r="P157" s="30">
        <v>19331</v>
      </c>
    </row>
    <row r="158" spans="2:16" ht="15">
      <c r="B158" s="5" t="s">
        <v>21</v>
      </c>
      <c r="C158" s="4">
        <f t="shared" si="16"/>
        <v>188826</v>
      </c>
      <c r="D158" s="4">
        <f t="shared" si="17"/>
        <v>288826</v>
      </c>
      <c r="E158" s="30">
        <v>9694</v>
      </c>
      <c r="F158" s="30">
        <v>3437</v>
      </c>
      <c r="G158" s="30">
        <v>7894</v>
      </c>
      <c r="H158" s="30">
        <v>3228</v>
      </c>
      <c r="I158" s="30">
        <v>3711</v>
      </c>
      <c r="J158" s="30">
        <v>1122</v>
      </c>
      <c r="K158" s="30">
        <v>22769</v>
      </c>
      <c r="L158" s="30">
        <v>33634</v>
      </c>
      <c r="M158" s="30">
        <v>69614</v>
      </c>
      <c r="N158" s="30">
        <v>124610</v>
      </c>
      <c r="O158" s="30">
        <v>52767</v>
      </c>
      <c r="P158" s="30">
        <v>108615</v>
      </c>
    </row>
    <row r="159" spans="2:16" ht="15">
      <c r="B159" s="5" t="s">
        <v>20</v>
      </c>
      <c r="C159" s="4">
        <f t="shared" si="16"/>
        <v>284048</v>
      </c>
      <c r="D159" s="4">
        <f t="shared" si="17"/>
        <v>171613</v>
      </c>
      <c r="E159" s="30">
        <v>5550</v>
      </c>
      <c r="F159" s="30">
        <v>8129</v>
      </c>
      <c r="G159" s="30">
        <v>9791</v>
      </c>
      <c r="H159" s="30">
        <v>9218</v>
      </c>
      <c r="I159" s="30">
        <v>6367</v>
      </c>
      <c r="J159" s="30">
        <v>1851</v>
      </c>
      <c r="K159" s="30">
        <v>39715</v>
      </c>
      <c r="L159" s="30">
        <v>52196</v>
      </c>
      <c r="M159" s="30">
        <v>100114</v>
      </c>
      <c r="N159" s="30">
        <v>55520</v>
      </c>
      <c r="O159" s="30">
        <v>68714</v>
      </c>
      <c r="P159" s="30">
        <v>19656</v>
      </c>
    </row>
    <row r="160" spans="2:16" ht="15">
      <c r="B160" s="5" t="s">
        <v>19</v>
      </c>
      <c r="C160" s="4">
        <f t="shared" si="16"/>
        <v>253800</v>
      </c>
      <c r="D160" s="4">
        <f t="shared" si="17"/>
        <v>199976</v>
      </c>
      <c r="E160" s="30">
        <v>8040</v>
      </c>
      <c r="F160" s="30">
        <v>12778</v>
      </c>
      <c r="G160" s="30">
        <v>15034</v>
      </c>
      <c r="H160" s="30">
        <v>14104</v>
      </c>
      <c r="I160" s="30">
        <v>9695</v>
      </c>
      <c r="J160" s="30">
        <v>9236</v>
      </c>
      <c r="K160" s="30">
        <v>52314</v>
      </c>
      <c r="L160" s="30">
        <v>36581</v>
      </c>
      <c r="M160" s="30">
        <v>77207</v>
      </c>
      <c r="N160" s="30">
        <v>90168</v>
      </c>
      <c r="O160" s="30">
        <v>40875</v>
      </c>
      <c r="P160" s="30">
        <v>25002</v>
      </c>
    </row>
    <row r="161" spans="2:16" ht="15">
      <c r="B161" s="5" t="s">
        <v>18</v>
      </c>
      <c r="C161" s="4">
        <f t="shared" si="16"/>
        <v>138287</v>
      </c>
      <c r="D161" s="4">
        <f t="shared" si="17"/>
        <v>105129</v>
      </c>
      <c r="E161" s="30">
        <v>4648</v>
      </c>
      <c r="F161" s="30">
        <v>5928</v>
      </c>
      <c r="G161" s="30">
        <v>7387</v>
      </c>
      <c r="H161" s="30">
        <v>5255</v>
      </c>
      <c r="I161" s="30">
        <v>2715</v>
      </c>
      <c r="J161" s="30">
        <v>3175</v>
      </c>
      <c r="K161" s="30">
        <v>30344</v>
      </c>
      <c r="L161" s="30">
        <v>29089</v>
      </c>
      <c r="M161" s="30">
        <v>37185</v>
      </c>
      <c r="N161" s="30">
        <v>40743</v>
      </c>
      <c r="O161" s="30">
        <v>21842</v>
      </c>
      <c r="P161" s="30">
        <v>14627</v>
      </c>
    </row>
    <row r="162" spans="2:16" ht="15">
      <c r="B162" s="5" t="s">
        <v>17</v>
      </c>
      <c r="C162" s="4">
        <f t="shared" si="16"/>
        <v>217519</v>
      </c>
      <c r="D162" s="4">
        <f t="shared" si="17"/>
        <v>347251</v>
      </c>
      <c r="E162" s="30">
        <v>4180</v>
      </c>
      <c r="F162" s="30">
        <v>7351</v>
      </c>
      <c r="G162" s="30">
        <v>9048</v>
      </c>
      <c r="H162" s="30">
        <v>9305</v>
      </c>
      <c r="I162" s="30">
        <v>4013</v>
      </c>
      <c r="J162" s="30">
        <v>3591</v>
      </c>
      <c r="K162" s="30">
        <v>28768</v>
      </c>
      <c r="L162" s="30">
        <v>36610</v>
      </c>
      <c r="M162" s="30">
        <v>55665</v>
      </c>
      <c r="N162" s="30">
        <v>155074</v>
      </c>
      <c r="O162" s="30">
        <v>50226</v>
      </c>
      <c r="P162" s="30">
        <v>126281</v>
      </c>
    </row>
    <row r="163" spans="2:16" ht="15">
      <c r="B163" s="5" t="s">
        <v>74</v>
      </c>
      <c r="C163" s="4">
        <f t="shared" si="16"/>
        <v>170854</v>
      </c>
      <c r="D163" s="4">
        <f t="shared" si="17"/>
        <v>165627</v>
      </c>
      <c r="E163" s="30">
        <v>9359</v>
      </c>
      <c r="F163" s="30">
        <v>11870</v>
      </c>
      <c r="G163" s="30">
        <v>13445</v>
      </c>
      <c r="H163" s="30">
        <v>9021</v>
      </c>
      <c r="I163" s="30">
        <v>6837</v>
      </c>
      <c r="J163" s="30">
        <v>4545</v>
      </c>
      <c r="K163" s="30">
        <v>32685</v>
      </c>
      <c r="L163" s="30">
        <v>43994</v>
      </c>
      <c r="M163" s="30">
        <v>44348</v>
      </c>
      <c r="N163" s="30">
        <v>40809</v>
      </c>
      <c r="O163" s="30">
        <v>20105</v>
      </c>
      <c r="P163" s="30">
        <v>17899</v>
      </c>
    </row>
    <row r="164" spans="2:16" ht="15">
      <c r="B164" s="5" t="s">
        <v>16</v>
      </c>
      <c r="C164" s="4">
        <f t="shared" si="16"/>
        <v>140861</v>
      </c>
      <c r="D164" s="4">
        <f t="shared" si="17"/>
        <v>86844</v>
      </c>
      <c r="E164" s="30">
        <v>14699</v>
      </c>
      <c r="F164" s="30">
        <v>12884</v>
      </c>
      <c r="G164" s="30">
        <v>17147</v>
      </c>
      <c r="H164" s="30">
        <v>10925</v>
      </c>
      <c r="I164" s="30">
        <v>5208</v>
      </c>
      <c r="J164" s="30">
        <v>2737</v>
      </c>
      <c r="K164" s="30">
        <v>31102</v>
      </c>
      <c r="L164" s="30">
        <v>25070</v>
      </c>
      <c r="M164" s="30">
        <v>47542</v>
      </c>
      <c r="N164" s="30">
        <v>22941</v>
      </c>
      <c r="O164" s="30">
        <v>17521</v>
      </c>
      <c r="P164" s="30">
        <v>6770</v>
      </c>
    </row>
    <row r="165" spans="2:16" ht="15">
      <c r="B165" s="5" t="s">
        <v>15</v>
      </c>
      <c r="C165" s="4">
        <f t="shared" si="16"/>
        <v>79942</v>
      </c>
      <c r="D165" s="4">
        <f t="shared" si="17"/>
        <v>179018</v>
      </c>
      <c r="E165" s="30">
        <v>959</v>
      </c>
      <c r="F165" s="30">
        <v>6447</v>
      </c>
      <c r="G165" s="30">
        <v>2813</v>
      </c>
      <c r="H165" s="30">
        <v>7718</v>
      </c>
      <c r="I165">
        <v>764</v>
      </c>
      <c r="J165">
        <v>925</v>
      </c>
      <c r="K165" s="30">
        <v>19655</v>
      </c>
      <c r="L165" s="30">
        <v>58224</v>
      </c>
      <c r="M165" s="30">
        <v>43352</v>
      </c>
      <c r="N165" s="30">
        <v>79861</v>
      </c>
      <c r="O165" s="30">
        <v>8270</v>
      </c>
      <c r="P165" s="30">
        <v>12210</v>
      </c>
    </row>
    <row r="166" spans="2:16" ht="15">
      <c r="B166" s="5" t="s">
        <v>14</v>
      </c>
      <c r="C166" s="4">
        <f t="shared" si="16"/>
        <v>88990</v>
      </c>
      <c r="D166" s="4">
        <f t="shared" si="17"/>
        <v>125453</v>
      </c>
      <c r="E166" s="30">
        <v>3680</v>
      </c>
      <c r="F166" s="30">
        <v>5486</v>
      </c>
      <c r="G166" s="30">
        <v>4984</v>
      </c>
      <c r="H166" s="30">
        <v>4084</v>
      </c>
      <c r="I166" s="30">
        <v>3976</v>
      </c>
      <c r="J166" s="30">
        <v>2035</v>
      </c>
      <c r="K166" s="30">
        <v>22552</v>
      </c>
      <c r="L166" s="30">
        <v>32926</v>
      </c>
      <c r="M166" s="30">
        <v>31717</v>
      </c>
      <c r="N166" s="30">
        <v>56172</v>
      </c>
      <c r="O166" s="30">
        <v>13985</v>
      </c>
      <c r="P166" s="30">
        <v>15401</v>
      </c>
    </row>
    <row r="167" spans="2:16" ht="15">
      <c r="B167" s="5" t="s">
        <v>13</v>
      </c>
      <c r="C167" s="4">
        <f t="shared" si="16"/>
        <v>100921</v>
      </c>
      <c r="D167" s="4">
        <f t="shared" si="17"/>
        <v>332264</v>
      </c>
      <c r="E167" s="30">
        <v>3159</v>
      </c>
      <c r="F167" s="30">
        <v>5802</v>
      </c>
      <c r="G167" s="30">
        <v>2844</v>
      </c>
      <c r="H167" s="30">
        <v>3540</v>
      </c>
      <c r="I167">
        <v>146</v>
      </c>
      <c r="J167" s="30">
        <v>6574</v>
      </c>
      <c r="K167" s="30">
        <v>18541</v>
      </c>
      <c r="L167" s="30">
        <v>40381</v>
      </c>
      <c r="M167" s="30">
        <v>33562</v>
      </c>
      <c r="N167" s="30">
        <v>100701</v>
      </c>
      <c r="O167" s="30">
        <v>29135</v>
      </c>
      <c r="P167" s="30">
        <v>101123</v>
      </c>
    </row>
    <row r="168" spans="2:16" ht="15">
      <c r="B168" s="5" t="s">
        <v>12</v>
      </c>
      <c r="C168" s="4">
        <f t="shared" si="16"/>
        <v>95255</v>
      </c>
      <c r="D168" s="4">
        <f t="shared" si="17"/>
        <v>200349</v>
      </c>
      <c r="E168" s="30">
        <v>5446</v>
      </c>
      <c r="F168" s="30">
        <v>11143</v>
      </c>
      <c r="G168" s="30">
        <v>8270</v>
      </c>
      <c r="H168" s="30">
        <v>12209</v>
      </c>
      <c r="I168" s="30">
        <v>4255</v>
      </c>
      <c r="J168" s="30">
        <v>1986</v>
      </c>
      <c r="K168" s="30">
        <v>23990</v>
      </c>
      <c r="L168" s="30">
        <v>44181</v>
      </c>
      <c r="M168" s="30">
        <v>28094</v>
      </c>
      <c r="N168" s="30">
        <v>83401</v>
      </c>
      <c r="O168" s="30">
        <v>16739</v>
      </c>
      <c r="P168" s="30">
        <v>39907</v>
      </c>
    </row>
    <row r="169" spans="2:16" ht="15">
      <c r="B169" s="5" t="s">
        <v>11</v>
      </c>
      <c r="C169" s="4">
        <f t="shared" si="16"/>
        <v>105657</v>
      </c>
      <c r="D169" s="4">
        <f t="shared" si="17"/>
        <v>120558</v>
      </c>
      <c r="E169" s="30">
        <v>5960</v>
      </c>
      <c r="F169" s="30">
        <v>6336</v>
      </c>
      <c r="G169" s="30">
        <v>7873</v>
      </c>
      <c r="H169" s="30">
        <v>6715</v>
      </c>
      <c r="I169" s="30">
        <v>2876</v>
      </c>
      <c r="J169" s="30">
        <v>1512</v>
      </c>
      <c r="K169" s="30">
        <v>24223</v>
      </c>
      <c r="L169" s="30">
        <v>30186</v>
      </c>
      <c r="M169" s="30">
        <v>39043</v>
      </c>
      <c r="N169" s="30">
        <v>42907</v>
      </c>
      <c r="O169" s="30">
        <v>17330</v>
      </c>
      <c r="P169" s="30">
        <v>19132</v>
      </c>
    </row>
    <row r="170" spans="2:16" ht="15">
      <c r="B170" s="5" t="s">
        <v>10</v>
      </c>
      <c r="C170" s="4">
        <f t="shared" si="16"/>
        <v>54093</v>
      </c>
      <c r="D170" s="4">
        <f t="shared" si="17"/>
        <v>115633</v>
      </c>
      <c r="E170" s="30">
        <v>1896</v>
      </c>
      <c r="F170" s="30">
        <v>2557</v>
      </c>
      <c r="G170" s="30">
        <v>2796</v>
      </c>
      <c r="H170" s="30">
        <v>4064</v>
      </c>
      <c r="I170" s="30">
        <v>2076</v>
      </c>
      <c r="J170" s="30">
        <v>2124</v>
      </c>
      <c r="K170" s="30">
        <v>12221</v>
      </c>
      <c r="L170" s="30">
        <v>17030</v>
      </c>
      <c r="M170" s="30">
        <v>14855</v>
      </c>
      <c r="N170" s="30">
        <v>47396</v>
      </c>
      <c r="O170" s="30">
        <v>14002</v>
      </c>
      <c r="P170" s="30">
        <v>36890</v>
      </c>
    </row>
    <row r="171" spans="2:16" ht="15">
      <c r="B171" s="5" t="s">
        <v>9</v>
      </c>
      <c r="C171" s="4">
        <f t="shared" si="16"/>
        <v>177043</v>
      </c>
      <c r="D171" s="4">
        <f t="shared" si="17"/>
        <v>62333</v>
      </c>
      <c r="E171" s="30">
        <v>4343</v>
      </c>
      <c r="F171" s="30">
        <v>2407</v>
      </c>
      <c r="G171" s="30">
        <v>6017</v>
      </c>
      <c r="H171" s="30">
        <v>2816</v>
      </c>
      <c r="I171" s="30">
        <v>4314</v>
      </c>
      <c r="J171">
        <v>781</v>
      </c>
      <c r="K171" s="30">
        <v>31664</v>
      </c>
      <c r="L171" s="30">
        <v>15822</v>
      </c>
      <c r="M171" s="30">
        <v>35804</v>
      </c>
      <c r="N171" s="30">
        <v>16652</v>
      </c>
      <c r="O171" s="30">
        <v>40484</v>
      </c>
      <c r="P171" s="30">
        <v>18060</v>
      </c>
    </row>
    <row r="172" spans="2:16" ht="15">
      <c r="B172" s="5" t="s">
        <v>8</v>
      </c>
      <c r="C172" s="4">
        <f t="shared" si="16"/>
        <v>451963</v>
      </c>
      <c r="D172" s="4">
        <f t="shared" si="17"/>
        <v>251486</v>
      </c>
      <c r="E172" s="30">
        <v>3225</v>
      </c>
      <c r="F172" s="30">
        <v>8161</v>
      </c>
      <c r="G172" s="30">
        <v>7407</v>
      </c>
      <c r="H172" s="30">
        <v>9646</v>
      </c>
      <c r="I172" s="30">
        <v>8291</v>
      </c>
      <c r="J172" s="30">
        <v>8652</v>
      </c>
      <c r="K172" s="30">
        <v>67333</v>
      </c>
      <c r="L172" s="30">
        <v>31940</v>
      </c>
      <c r="M172" s="30">
        <v>169737</v>
      </c>
      <c r="N172" s="30">
        <v>81563</v>
      </c>
      <c r="O172" s="30">
        <v>138635</v>
      </c>
      <c r="P172" s="30">
        <v>63360</v>
      </c>
    </row>
    <row r="173" spans="2:16" ht="15">
      <c r="B173" s="5" t="s">
        <v>7</v>
      </c>
      <c r="C173" s="4">
        <f t="shared" si="16"/>
        <v>204355</v>
      </c>
      <c r="D173" s="4">
        <f t="shared" si="17"/>
        <v>579773</v>
      </c>
      <c r="E173" s="30">
        <v>2669</v>
      </c>
      <c r="F173" s="30">
        <v>13283</v>
      </c>
      <c r="G173" s="30">
        <v>4781</v>
      </c>
      <c r="H173" s="30">
        <v>15909</v>
      </c>
      <c r="I173" s="30">
        <v>1093</v>
      </c>
      <c r="J173" s="30">
        <v>2493</v>
      </c>
      <c r="K173" s="30">
        <v>27903</v>
      </c>
      <c r="L173" s="30">
        <v>65937</v>
      </c>
      <c r="M173" s="30">
        <v>54092</v>
      </c>
      <c r="N173" s="30">
        <v>215024</v>
      </c>
      <c r="O173" s="30">
        <v>51734</v>
      </c>
      <c r="P173" s="30">
        <v>191355</v>
      </c>
    </row>
    <row r="174" spans="2:16" ht="15">
      <c r="B174" s="5" t="s">
        <v>6</v>
      </c>
      <c r="C174" s="4">
        <f t="shared" si="16"/>
        <v>89679</v>
      </c>
      <c r="D174" s="4">
        <f t="shared" si="17"/>
        <v>138312</v>
      </c>
      <c r="E174" s="30">
        <v>6452</v>
      </c>
      <c r="F174" s="30">
        <v>8292</v>
      </c>
      <c r="G174" s="30">
        <v>6684</v>
      </c>
      <c r="H174" s="30">
        <v>9567</v>
      </c>
      <c r="I174" s="30">
        <v>2259</v>
      </c>
      <c r="J174" s="30">
        <v>1918</v>
      </c>
      <c r="K174" s="30">
        <v>15694</v>
      </c>
      <c r="L174" s="30">
        <v>25691</v>
      </c>
      <c r="M174" s="30">
        <v>27742</v>
      </c>
      <c r="N174" s="30">
        <v>57740</v>
      </c>
      <c r="O174" s="30">
        <v>13980</v>
      </c>
      <c r="P174" s="30">
        <v>22148</v>
      </c>
    </row>
    <row r="175" spans="2:16" ht="15">
      <c r="B175" s="5" t="s">
        <v>5</v>
      </c>
      <c r="C175" s="4">
        <f t="shared" si="16"/>
        <v>79714</v>
      </c>
      <c r="D175" s="4">
        <f t="shared" si="17"/>
        <v>62336</v>
      </c>
      <c r="E175" s="30">
        <v>3246</v>
      </c>
      <c r="F175" s="30">
        <v>4227</v>
      </c>
      <c r="G175" s="30">
        <v>7037</v>
      </c>
      <c r="H175" s="30">
        <v>6359</v>
      </c>
      <c r="I175">
        <v>928</v>
      </c>
      <c r="J175">
        <v>837</v>
      </c>
      <c r="K175" s="30">
        <v>22189</v>
      </c>
      <c r="L175" s="30">
        <v>18781</v>
      </c>
      <c r="M175" s="30">
        <v>23787</v>
      </c>
      <c r="N175" s="30">
        <v>19193</v>
      </c>
      <c r="O175" s="30">
        <v>18681</v>
      </c>
      <c r="P175" s="30">
        <v>10850</v>
      </c>
    </row>
    <row r="176" spans="2:16" ht="15">
      <c r="B176" s="5" t="s">
        <v>4</v>
      </c>
      <c r="C176" s="4">
        <f t="shared" si="16"/>
        <v>206787</v>
      </c>
      <c r="D176" s="4">
        <f t="shared" si="17"/>
        <v>178032</v>
      </c>
      <c r="E176" s="30">
        <v>10126</v>
      </c>
      <c r="F176" s="30">
        <v>8091</v>
      </c>
      <c r="G176" s="30">
        <v>10923</v>
      </c>
      <c r="H176" s="30">
        <v>7989</v>
      </c>
      <c r="I176" s="30">
        <v>5171</v>
      </c>
      <c r="J176" s="30">
        <v>2861</v>
      </c>
      <c r="K176" s="30">
        <v>49553</v>
      </c>
      <c r="L176" s="30">
        <v>42405</v>
      </c>
      <c r="M176" s="30">
        <v>39453</v>
      </c>
      <c r="N176" s="30">
        <v>56524</v>
      </c>
      <c r="O176" s="30">
        <v>52315</v>
      </c>
      <c r="P176" s="30">
        <v>42825</v>
      </c>
    </row>
    <row r="177" spans="2:16" ht="15">
      <c r="B177" s="5" t="s">
        <v>3</v>
      </c>
      <c r="C177" s="4">
        <f t="shared" si="16"/>
        <v>38412</v>
      </c>
      <c r="D177" s="4">
        <f t="shared" si="17"/>
        <v>51957</v>
      </c>
      <c r="E177" s="30">
        <v>1569</v>
      </c>
      <c r="F177" s="30">
        <v>3511</v>
      </c>
      <c r="G177" s="30">
        <v>1558</v>
      </c>
      <c r="H177" s="30">
        <v>3570</v>
      </c>
      <c r="I177" s="30">
        <v>1900</v>
      </c>
      <c r="J177" s="30">
        <v>2196</v>
      </c>
      <c r="K177" s="30">
        <v>12194</v>
      </c>
      <c r="L177" s="30">
        <v>15063</v>
      </c>
      <c r="M177" s="30">
        <v>14680</v>
      </c>
      <c r="N177" s="30">
        <v>23559</v>
      </c>
      <c r="O177" s="30">
        <v>4565</v>
      </c>
      <c r="P177" s="30">
        <v>2585</v>
      </c>
    </row>
    <row r="178" spans="2:16" ht="15">
      <c r="B178" s="5" t="s">
        <v>2</v>
      </c>
      <c r="C178" s="4">
        <f t="shared" si="16"/>
        <v>147051</v>
      </c>
      <c r="D178" s="4">
        <f t="shared" si="17"/>
        <v>192251</v>
      </c>
      <c r="E178" s="30">
        <v>7846</v>
      </c>
      <c r="F178" s="30">
        <v>17524</v>
      </c>
      <c r="G178" s="30">
        <v>10123</v>
      </c>
      <c r="H178" s="30">
        <v>15982</v>
      </c>
      <c r="I178" s="30">
        <v>5332</v>
      </c>
      <c r="J178" s="30">
        <v>5949</v>
      </c>
      <c r="K178" s="30">
        <v>31369</v>
      </c>
      <c r="L178" s="30">
        <v>38260</v>
      </c>
      <c r="M178" s="30">
        <v>39593</v>
      </c>
      <c r="N178" s="30">
        <v>63029</v>
      </c>
      <c r="O178" s="30">
        <v>16877</v>
      </c>
      <c r="P178" s="30">
        <v>31081</v>
      </c>
    </row>
    <row r="179" spans="2:16" ht="15">
      <c r="B179" s="5" t="s">
        <v>1</v>
      </c>
      <c r="C179" s="4">
        <f t="shared" si="16"/>
        <v>164674</v>
      </c>
      <c r="D179" s="4">
        <f t="shared" si="17"/>
        <v>425164</v>
      </c>
      <c r="E179" s="30">
        <v>2227</v>
      </c>
      <c r="F179" s="30">
        <v>4981</v>
      </c>
      <c r="G179" s="30">
        <v>5089</v>
      </c>
      <c r="H179" s="30">
        <v>4511</v>
      </c>
      <c r="I179" s="30">
        <v>2466</v>
      </c>
      <c r="J179" s="30">
        <v>4540</v>
      </c>
      <c r="K179" s="30">
        <v>28135</v>
      </c>
      <c r="L179" s="30">
        <v>48419</v>
      </c>
      <c r="M179" s="30">
        <v>54651</v>
      </c>
      <c r="N179" s="30">
        <v>158237</v>
      </c>
      <c r="O179" s="30">
        <v>61918</v>
      </c>
      <c r="P179" s="30">
        <v>182569</v>
      </c>
    </row>
    <row r="180" spans="2:16" ht="15">
      <c r="B180" s="5" t="s">
        <v>0</v>
      </c>
      <c r="C180" s="4">
        <f t="shared" si="16"/>
        <v>71138</v>
      </c>
      <c r="D180" s="4">
        <f t="shared" si="17"/>
        <v>106624</v>
      </c>
      <c r="E180" s="30">
        <v>1827</v>
      </c>
      <c r="F180" s="30">
        <v>5119</v>
      </c>
      <c r="G180" s="30">
        <v>2868</v>
      </c>
      <c r="H180" s="30">
        <v>5249</v>
      </c>
      <c r="I180" s="30">
        <v>1402</v>
      </c>
      <c r="J180" s="30">
        <v>1360</v>
      </c>
      <c r="K180" s="30">
        <v>12679</v>
      </c>
      <c r="L180" s="30">
        <v>20607</v>
      </c>
      <c r="M180" s="30">
        <v>24311</v>
      </c>
      <c r="N180" s="30">
        <v>33496</v>
      </c>
      <c r="O180" s="30">
        <v>20854</v>
      </c>
      <c r="P180" s="30">
        <v>23515</v>
      </c>
    </row>
    <row r="181" spans="5:6" ht="12.75">
      <c r="E181" s="4"/>
      <c r="F181" s="4"/>
    </row>
    <row r="182" spans="2:16" ht="12.75">
      <c r="B182" s="1" t="s">
        <v>73</v>
      </c>
      <c r="C182" s="2">
        <f aca="true" t="shared" si="18" ref="C182:P182">SUM(C184:C195)</f>
        <v>316970</v>
      </c>
      <c r="D182" s="2">
        <f t="shared" si="18"/>
        <v>123537</v>
      </c>
      <c r="E182" s="2">
        <f t="shared" si="18"/>
        <v>21648</v>
      </c>
      <c r="F182" s="2">
        <f t="shared" si="18"/>
        <v>8858</v>
      </c>
      <c r="G182" s="2">
        <f t="shared" si="18"/>
        <v>13679</v>
      </c>
      <c r="H182" s="2">
        <f t="shared" si="18"/>
        <v>11273</v>
      </c>
      <c r="I182" s="2">
        <f t="shared" si="18"/>
        <v>24624</v>
      </c>
      <c r="J182" s="2">
        <f t="shared" si="18"/>
        <v>11598</v>
      </c>
      <c r="K182" s="2">
        <f t="shared" si="18"/>
        <v>122669</v>
      </c>
      <c r="L182" s="2">
        <f t="shared" si="18"/>
        <v>27344</v>
      </c>
      <c r="M182" s="2">
        <f t="shared" si="18"/>
        <v>42702</v>
      </c>
      <c r="N182" s="2">
        <f t="shared" si="18"/>
        <v>34449</v>
      </c>
      <c r="O182" s="2">
        <f t="shared" si="18"/>
        <v>10753</v>
      </c>
      <c r="P182" s="2">
        <f t="shared" si="18"/>
        <v>4041</v>
      </c>
    </row>
    <row r="183" spans="2:16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2:16" ht="15">
      <c r="B184" s="5" t="s">
        <v>72</v>
      </c>
      <c r="C184" s="4">
        <f aca="true" t="shared" si="19" ref="C184:C195">SUM(E184+G184+I184+K184+M184+O184+C250+E250+G250+I250+I316+K250+M250+O250+C316+E316+G316+K316+M316)</f>
        <v>2563</v>
      </c>
      <c r="D184" s="4">
        <f aca="true" t="shared" si="20" ref="D184:D195">SUM(F184+H184+J184+L184+N184+P184+D250+F250+H250+J250+J316+L250+N250+P250+D316+F316+H316+L316+N316)</f>
        <v>3693</v>
      </c>
      <c r="E184" s="30">
        <v>85</v>
      </c>
      <c r="F184">
        <v>423</v>
      </c>
      <c r="G184" s="30">
        <v>1160</v>
      </c>
      <c r="H184" s="30">
        <v>1588</v>
      </c>
      <c r="I184">
        <v>343</v>
      </c>
      <c r="J184" s="30">
        <v>1682</v>
      </c>
      <c r="K184" s="30">
        <v>0</v>
      </c>
      <c r="L184">
        <v>0</v>
      </c>
      <c r="M184" s="30">
        <v>0</v>
      </c>
      <c r="N184">
        <v>0</v>
      </c>
      <c r="O184" s="30">
        <v>0</v>
      </c>
      <c r="P184">
        <v>0</v>
      </c>
    </row>
    <row r="185" spans="2:16" ht="15">
      <c r="B185" s="5" t="s">
        <v>71</v>
      </c>
      <c r="C185" s="4">
        <f t="shared" si="19"/>
        <v>38852</v>
      </c>
      <c r="D185" s="4">
        <f t="shared" si="20"/>
        <v>3335</v>
      </c>
      <c r="E185" s="30">
        <v>2965</v>
      </c>
      <c r="F185">
        <v>183</v>
      </c>
      <c r="G185" s="30">
        <v>2829</v>
      </c>
      <c r="H185">
        <v>193</v>
      </c>
      <c r="I185" s="30">
        <v>4659</v>
      </c>
      <c r="J185">
        <v>397</v>
      </c>
      <c r="K185" s="30">
        <v>4274</v>
      </c>
      <c r="L185">
        <v>471</v>
      </c>
      <c r="M185" s="30">
        <v>5756</v>
      </c>
      <c r="N185">
        <v>489</v>
      </c>
      <c r="O185" s="30">
        <v>5039</v>
      </c>
      <c r="P185">
        <v>471</v>
      </c>
    </row>
    <row r="186" spans="2:16" ht="15">
      <c r="B186" s="5" t="s">
        <v>70</v>
      </c>
      <c r="C186" s="4">
        <f t="shared" si="19"/>
        <v>1810</v>
      </c>
      <c r="D186" s="4">
        <f t="shared" si="20"/>
        <v>5408</v>
      </c>
      <c r="E186" s="30">
        <v>26</v>
      </c>
      <c r="F186">
        <v>706</v>
      </c>
      <c r="G186" s="30">
        <v>62</v>
      </c>
      <c r="H186">
        <v>710</v>
      </c>
      <c r="I186">
        <v>873</v>
      </c>
      <c r="J186" s="30">
        <v>1606</v>
      </c>
      <c r="K186" s="30">
        <v>293</v>
      </c>
      <c r="L186">
        <v>792</v>
      </c>
      <c r="M186" s="30">
        <v>280</v>
      </c>
      <c r="N186">
        <v>811</v>
      </c>
      <c r="O186" s="30">
        <v>276</v>
      </c>
      <c r="P186">
        <v>783</v>
      </c>
    </row>
    <row r="187" spans="2:16" ht="15">
      <c r="B187" s="5" t="s">
        <v>69</v>
      </c>
      <c r="C187" s="4">
        <f t="shared" si="19"/>
        <v>50185</v>
      </c>
      <c r="D187" s="4">
        <f t="shared" si="20"/>
        <v>70410</v>
      </c>
      <c r="E187" s="30">
        <v>306</v>
      </c>
      <c r="F187" s="30">
        <v>2387</v>
      </c>
      <c r="G187" s="30">
        <v>2038</v>
      </c>
      <c r="H187" s="30">
        <v>2105</v>
      </c>
      <c r="I187" s="30">
        <v>1754</v>
      </c>
      <c r="J187" s="30">
        <v>1362</v>
      </c>
      <c r="K187" s="30">
        <v>15856</v>
      </c>
      <c r="L187" s="30">
        <v>21130</v>
      </c>
      <c r="M187" s="30">
        <v>18478</v>
      </c>
      <c r="N187" s="30">
        <v>28653</v>
      </c>
      <c r="O187" s="30">
        <v>483</v>
      </c>
      <c r="P187">
        <v>667</v>
      </c>
    </row>
    <row r="188" spans="2:16" ht="15">
      <c r="B188" s="5" t="s">
        <v>68</v>
      </c>
      <c r="C188" s="4">
        <f t="shared" si="19"/>
        <v>13800</v>
      </c>
      <c r="D188" s="4">
        <f t="shared" si="20"/>
        <v>23657</v>
      </c>
      <c r="E188" s="30">
        <v>438</v>
      </c>
      <c r="F188" s="30">
        <v>2911</v>
      </c>
      <c r="G188" s="30">
        <v>888</v>
      </c>
      <c r="H188" s="30">
        <v>2667</v>
      </c>
      <c r="I188">
        <v>722</v>
      </c>
      <c r="J188" s="30">
        <v>1162</v>
      </c>
      <c r="K188" s="30">
        <v>446</v>
      </c>
      <c r="L188" s="30">
        <v>2592</v>
      </c>
      <c r="M188" s="30">
        <v>441</v>
      </c>
      <c r="N188" s="30">
        <v>2752</v>
      </c>
      <c r="O188" s="30">
        <v>1821</v>
      </c>
      <c r="P188" s="30">
        <v>1878</v>
      </c>
    </row>
    <row r="189" spans="2:16" ht="15">
      <c r="B189" s="5" t="s">
        <v>67</v>
      </c>
      <c r="C189" s="4">
        <f t="shared" si="19"/>
        <v>1688</v>
      </c>
      <c r="D189" s="4">
        <f t="shared" si="20"/>
        <v>4436</v>
      </c>
      <c r="E189" s="30">
        <v>147</v>
      </c>
      <c r="F189">
        <v>300</v>
      </c>
      <c r="G189" s="30">
        <v>118</v>
      </c>
      <c r="H189" s="30">
        <v>1439</v>
      </c>
      <c r="I189">
        <v>333</v>
      </c>
      <c r="J189" s="30">
        <v>2697</v>
      </c>
      <c r="K189" s="30">
        <v>0</v>
      </c>
      <c r="L189">
        <v>0</v>
      </c>
      <c r="M189" s="30">
        <v>0</v>
      </c>
      <c r="N189">
        <v>0</v>
      </c>
      <c r="O189" s="30">
        <v>0</v>
      </c>
      <c r="P189">
        <v>0</v>
      </c>
    </row>
    <row r="190" spans="2:16" ht="15">
      <c r="B190" s="5" t="s">
        <v>66</v>
      </c>
      <c r="C190" s="4">
        <f t="shared" si="19"/>
        <v>7959</v>
      </c>
      <c r="D190" s="4">
        <f t="shared" si="20"/>
        <v>7548</v>
      </c>
      <c r="E190" s="30">
        <v>361</v>
      </c>
      <c r="F190">
        <v>297</v>
      </c>
      <c r="G190" s="30">
        <v>954</v>
      </c>
      <c r="H190">
        <v>569</v>
      </c>
      <c r="I190" s="30">
        <v>1968</v>
      </c>
      <c r="J190" s="30">
        <v>1485</v>
      </c>
      <c r="K190" s="30">
        <v>1067</v>
      </c>
      <c r="L190" s="30">
        <v>2359</v>
      </c>
      <c r="M190" s="30">
        <v>1488</v>
      </c>
      <c r="N190" s="30">
        <v>1744</v>
      </c>
      <c r="O190" s="30">
        <v>342</v>
      </c>
      <c r="P190">
        <v>242</v>
      </c>
    </row>
    <row r="191" spans="2:16" ht="15">
      <c r="B191" s="19" t="s">
        <v>106</v>
      </c>
      <c r="C191" s="4">
        <f t="shared" si="19"/>
        <v>760</v>
      </c>
      <c r="D191" s="4">
        <f t="shared" si="20"/>
        <v>0</v>
      </c>
      <c r="E191" s="30">
        <v>7</v>
      </c>
      <c r="F191">
        <v>0</v>
      </c>
      <c r="G191" s="30">
        <v>0</v>
      </c>
      <c r="H191">
        <v>0</v>
      </c>
      <c r="I191">
        <v>753</v>
      </c>
      <c r="J191">
        <v>0</v>
      </c>
      <c r="K191" s="30">
        <v>0</v>
      </c>
      <c r="L191">
        <v>0</v>
      </c>
      <c r="M191" s="30">
        <v>0</v>
      </c>
      <c r="N191">
        <v>0</v>
      </c>
      <c r="O191" s="30">
        <v>0</v>
      </c>
      <c r="P191">
        <v>0</v>
      </c>
    </row>
    <row r="192" spans="2:16" ht="15">
      <c r="B192" s="19" t="s">
        <v>107</v>
      </c>
      <c r="C192" s="4">
        <f t="shared" si="19"/>
        <v>3741</v>
      </c>
      <c r="D192" s="4">
        <f t="shared" si="20"/>
        <v>5044</v>
      </c>
      <c r="E192" s="30">
        <v>306</v>
      </c>
      <c r="F192" s="30">
        <v>1651</v>
      </c>
      <c r="G192" s="30">
        <v>630</v>
      </c>
      <c r="H192" s="30">
        <v>2002</v>
      </c>
      <c r="I192" s="30">
        <v>1693</v>
      </c>
      <c r="J192" s="30">
        <v>1207</v>
      </c>
      <c r="K192" s="30">
        <v>0</v>
      </c>
      <c r="L192">
        <v>0</v>
      </c>
      <c r="M192" s="30">
        <v>0</v>
      </c>
      <c r="N192">
        <v>0</v>
      </c>
      <c r="O192" s="30">
        <v>0</v>
      </c>
      <c r="P192">
        <v>0</v>
      </c>
    </row>
    <row r="193" spans="2:16" ht="15">
      <c r="B193" s="5" t="s">
        <v>65</v>
      </c>
      <c r="C193" s="4">
        <f t="shared" si="19"/>
        <v>138841</v>
      </c>
      <c r="D193" s="4">
        <f t="shared" si="20"/>
        <v>0</v>
      </c>
      <c r="E193" s="30">
        <v>5091</v>
      </c>
      <c r="F193">
        <v>0</v>
      </c>
      <c r="G193" s="30">
        <v>3570</v>
      </c>
      <c r="H193">
        <v>0</v>
      </c>
      <c r="I193" s="30">
        <v>3845</v>
      </c>
      <c r="J193">
        <v>0</v>
      </c>
      <c r="K193" s="30">
        <v>100679</v>
      </c>
      <c r="L193">
        <v>0</v>
      </c>
      <c r="M193" s="30">
        <v>16135</v>
      </c>
      <c r="N193">
        <v>0</v>
      </c>
      <c r="O193" s="30">
        <v>0</v>
      </c>
      <c r="P193">
        <v>0</v>
      </c>
    </row>
    <row r="194" spans="2:16" ht="15">
      <c r="B194" s="5" t="s">
        <v>64</v>
      </c>
      <c r="C194" s="4">
        <f t="shared" si="19"/>
        <v>26314</v>
      </c>
      <c r="D194" s="4">
        <f t="shared" si="20"/>
        <v>6</v>
      </c>
      <c r="E194" s="30">
        <v>0</v>
      </c>
      <c r="F194">
        <v>0</v>
      </c>
      <c r="G194" s="30">
        <v>158</v>
      </c>
      <c r="H194">
        <v>0</v>
      </c>
      <c r="I194" s="30">
        <v>2606</v>
      </c>
      <c r="J194">
        <v>0</v>
      </c>
      <c r="K194" s="30">
        <v>0</v>
      </c>
      <c r="L194">
        <v>0</v>
      </c>
      <c r="M194" s="30">
        <v>0</v>
      </c>
      <c r="N194">
        <v>0</v>
      </c>
      <c r="O194" s="30">
        <v>0</v>
      </c>
      <c r="P194">
        <v>0</v>
      </c>
    </row>
    <row r="195" spans="2:17" ht="15">
      <c r="B195" s="14" t="s">
        <v>63</v>
      </c>
      <c r="C195" s="15">
        <f t="shared" si="19"/>
        <v>30457</v>
      </c>
      <c r="D195" s="15">
        <f t="shared" si="20"/>
        <v>0</v>
      </c>
      <c r="E195" s="32">
        <v>11916</v>
      </c>
      <c r="F195" s="31">
        <v>0</v>
      </c>
      <c r="G195" s="32">
        <v>1272</v>
      </c>
      <c r="H195" s="31">
        <v>0</v>
      </c>
      <c r="I195" s="32">
        <v>5075</v>
      </c>
      <c r="J195" s="31">
        <v>0</v>
      </c>
      <c r="K195" s="32">
        <v>54</v>
      </c>
      <c r="L195" s="31">
        <v>0</v>
      </c>
      <c r="M195" s="32">
        <v>124</v>
      </c>
      <c r="N195" s="31">
        <v>0</v>
      </c>
      <c r="O195" s="32">
        <v>2792</v>
      </c>
      <c r="P195" s="31">
        <v>0</v>
      </c>
      <c r="Q195" s="14"/>
    </row>
    <row r="196" spans="2:17" ht="15" customHeight="1"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</row>
    <row r="197" spans="2:17" ht="19.5" customHeight="1">
      <c r="B197" s="37" t="s">
        <v>108</v>
      </c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</row>
    <row r="198" spans="2:17" ht="19.5" customHeight="1">
      <c r="B198" s="20" t="s">
        <v>105</v>
      </c>
      <c r="C198" s="6"/>
      <c r="D198" s="6"/>
      <c r="E198" s="6"/>
      <c r="F198" s="6"/>
      <c r="G198" s="7"/>
      <c r="H198" s="7"/>
      <c r="I198" s="7"/>
      <c r="J198" s="7"/>
      <c r="K198" s="7"/>
      <c r="L198" s="7"/>
      <c r="M198" s="7"/>
      <c r="N198" s="7"/>
      <c r="O198" s="6"/>
      <c r="P198" s="8"/>
      <c r="Q198" s="9"/>
    </row>
    <row r="199" spans="2:17" ht="19.5" customHeight="1">
      <c r="B199" s="20" t="s">
        <v>84</v>
      </c>
      <c r="C199" s="6"/>
      <c r="D199" s="6"/>
      <c r="E199" s="6"/>
      <c r="F199" s="6"/>
      <c r="G199" s="7"/>
      <c r="H199" s="7"/>
      <c r="I199" s="7"/>
      <c r="J199" s="7"/>
      <c r="K199" s="7"/>
      <c r="L199" s="7"/>
      <c r="M199" s="7"/>
      <c r="N199" s="7"/>
      <c r="O199" s="6"/>
      <c r="P199" s="6"/>
      <c r="Q199" s="6"/>
    </row>
    <row r="200" spans="2:17" ht="12.75">
      <c r="B200" s="7"/>
      <c r="C200" s="6"/>
      <c r="D200" s="6"/>
      <c r="E200" s="6"/>
      <c r="F200" s="6"/>
      <c r="G200" s="7"/>
      <c r="H200" s="7"/>
      <c r="I200" s="7"/>
      <c r="J200" s="7"/>
      <c r="K200" s="7"/>
      <c r="L200" s="7"/>
      <c r="M200" s="7"/>
      <c r="N200" s="7"/>
      <c r="O200" s="6"/>
      <c r="P200" s="6"/>
      <c r="Q200" s="6"/>
    </row>
    <row r="201" spans="2:17" ht="12.75">
      <c r="B201" s="10"/>
      <c r="C201" s="11" t="s">
        <v>94</v>
      </c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2:18" ht="42.75" customHeight="1">
      <c r="B202" s="3" t="s">
        <v>83</v>
      </c>
      <c r="C202" s="12" t="s">
        <v>49</v>
      </c>
      <c r="D202" s="12"/>
      <c r="E202" s="12" t="s">
        <v>48</v>
      </c>
      <c r="F202" s="12"/>
      <c r="G202" s="12" t="s">
        <v>99</v>
      </c>
      <c r="H202" s="12"/>
      <c r="I202" s="12" t="s">
        <v>98</v>
      </c>
      <c r="J202" s="12"/>
      <c r="K202" s="12" t="s">
        <v>97</v>
      </c>
      <c r="L202" s="12"/>
      <c r="M202" s="35" t="s">
        <v>102</v>
      </c>
      <c r="N202" s="35"/>
      <c r="O202" s="35" t="s">
        <v>47</v>
      </c>
      <c r="P202" s="35"/>
      <c r="Q202" s="18"/>
      <c r="R202" s="18"/>
    </row>
    <row r="203" spans="2:18" s="22" customFormat="1" ht="30" customHeight="1">
      <c r="B203" s="23"/>
      <c r="C203" s="24" t="s">
        <v>101</v>
      </c>
      <c r="D203" s="24" t="s">
        <v>95</v>
      </c>
      <c r="E203" s="24" t="s">
        <v>101</v>
      </c>
      <c r="F203" s="24" t="s">
        <v>95</v>
      </c>
      <c r="G203" s="24" t="s">
        <v>101</v>
      </c>
      <c r="H203" s="24" t="s">
        <v>95</v>
      </c>
      <c r="I203" s="24" t="s">
        <v>101</v>
      </c>
      <c r="J203" s="24" t="s">
        <v>95</v>
      </c>
      <c r="K203" s="24" t="s">
        <v>96</v>
      </c>
      <c r="L203" s="24" t="s">
        <v>95</v>
      </c>
      <c r="M203" s="24" t="s">
        <v>96</v>
      </c>
      <c r="N203" s="24" t="s">
        <v>95</v>
      </c>
      <c r="O203" s="24" t="s">
        <v>101</v>
      </c>
      <c r="P203" s="24" t="s">
        <v>95</v>
      </c>
      <c r="Q203" s="24"/>
      <c r="R203" s="25"/>
    </row>
    <row r="204" spans="2:18" ht="12.75" customHeight="1">
      <c r="B204" s="3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</row>
    <row r="205" spans="2:16" ht="12.75">
      <c r="B205" s="1" t="s">
        <v>29</v>
      </c>
      <c r="C205" s="2">
        <f aca="true" t="shared" si="21" ref="C205:P205">SUM(C207+C214+C248)</f>
        <v>87697</v>
      </c>
      <c r="D205" s="2">
        <f t="shared" si="21"/>
        <v>20549</v>
      </c>
      <c r="E205" s="2">
        <f t="shared" si="21"/>
        <v>104857</v>
      </c>
      <c r="F205" s="2">
        <f t="shared" si="21"/>
        <v>39198</v>
      </c>
      <c r="G205" s="2">
        <f t="shared" si="21"/>
        <v>92118</v>
      </c>
      <c r="H205" s="2">
        <f t="shared" si="21"/>
        <v>30215</v>
      </c>
      <c r="I205" s="2">
        <f t="shared" si="21"/>
        <v>39497</v>
      </c>
      <c r="J205" s="2">
        <f t="shared" si="21"/>
        <v>9373</v>
      </c>
      <c r="K205" s="2">
        <f t="shared" si="21"/>
        <v>40679</v>
      </c>
      <c r="L205" s="2">
        <f t="shared" si="21"/>
        <v>3994</v>
      </c>
      <c r="M205" s="2">
        <f t="shared" si="21"/>
        <v>388524</v>
      </c>
      <c r="N205" s="2">
        <f t="shared" si="21"/>
        <v>353160</v>
      </c>
      <c r="O205" s="2">
        <f t="shared" si="21"/>
        <v>27430</v>
      </c>
      <c r="P205" s="2">
        <f t="shared" si="21"/>
        <v>16184</v>
      </c>
    </row>
    <row r="207" spans="2:16" ht="12.75">
      <c r="B207" s="1" t="s">
        <v>81</v>
      </c>
      <c r="C207" s="2">
        <f aca="true" t="shared" si="22" ref="C207:P207">SUM(C209:C212)</f>
        <v>14450</v>
      </c>
      <c r="D207" s="2">
        <f t="shared" si="22"/>
        <v>3728</v>
      </c>
      <c r="E207" s="2">
        <f t="shared" si="22"/>
        <v>10613</v>
      </c>
      <c r="F207" s="2">
        <f t="shared" si="22"/>
        <v>2631</v>
      </c>
      <c r="G207" s="2">
        <f t="shared" si="22"/>
        <v>8441</v>
      </c>
      <c r="H207" s="2">
        <f t="shared" si="22"/>
        <v>1292</v>
      </c>
      <c r="I207" s="2">
        <f t="shared" si="22"/>
        <v>7506</v>
      </c>
      <c r="J207" s="2">
        <f t="shared" si="22"/>
        <v>679</v>
      </c>
      <c r="K207" s="2">
        <f t="shared" si="22"/>
        <v>2981</v>
      </c>
      <c r="L207" s="2">
        <f t="shared" si="22"/>
        <v>1006</v>
      </c>
      <c r="M207" s="2">
        <f t="shared" si="22"/>
        <v>43216</v>
      </c>
      <c r="N207" s="2">
        <f t="shared" si="22"/>
        <v>60149</v>
      </c>
      <c r="O207" s="2">
        <f t="shared" si="22"/>
        <v>4002</v>
      </c>
      <c r="P207" s="2">
        <f t="shared" si="22"/>
        <v>3594</v>
      </c>
    </row>
    <row r="209" spans="2:16" ht="15">
      <c r="B209" s="5" t="s">
        <v>80</v>
      </c>
      <c r="C209" s="30">
        <v>2422</v>
      </c>
      <c r="D209">
        <v>698</v>
      </c>
      <c r="E209" s="30">
        <v>2468</v>
      </c>
      <c r="F209" s="30">
        <v>1520</v>
      </c>
      <c r="G209" s="30">
        <v>871</v>
      </c>
      <c r="H209" s="30">
        <v>1033</v>
      </c>
      <c r="I209" s="30">
        <v>101</v>
      </c>
      <c r="J209">
        <v>658</v>
      </c>
      <c r="K209">
        <v>771</v>
      </c>
      <c r="L209">
        <v>3</v>
      </c>
      <c r="M209" s="30">
        <v>14699</v>
      </c>
      <c r="N209" s="30">
        <v>10224</v>
      </c>
      <c r="O209" s="30">
        <v>148</v>
      </c>
      <c r="P209">
        <v>53</v>
      </c>
    </row>
    <row r="210" spans="2:16" ht="15">
      <c r="B210" s="5" t="s">
        <v>79</v>
      </c>
      <c r="C210" s="30">
        <v>1997</v>
      </c>
      <c r="D210">
        <v>142</v>
      </c>
      <c r="E210" s="30">
        <v>524</v>
      </c>
      <c r="F210">
        <v>289</v>
      </c>
      <c r="G210" s="30">
        <v>85</v>
      </c>
      <c r="H210">
        <v>73</v>
      </c>
      <c r="I210" s="30">
        <v>13</v>
      </c>
      <c r="J210">
        <v>0</v>
      </c>
      <c r="K210">
        <v>953</v>
      </c>
      <c r="L210">
        <v>931</v>
      </c>
      <c r="M210" s="30">
        <v>6979</v>
      </c>
      <c r="N210" s="30">
        <v>15438</v>
      </c>
      <c r="O210" s="30">
        <v>2139</v>
      </c>
      <c r="P210" s="30">
        <v>2282</v>
      </c>
    </row>
    <row r="211" spans="2:16" ht="15">
      <c r="B211" s="5" t="s">
        <v>78</v>
      </c>
      <c r="C211" s="30">
        <v>8297</v>
      </c>
      <c r="D211" s="30">
        <v>1260</v>
      </c>
      <c r="E211" s="30">
        <v>7488</v>
      </c>
      <c r="F211">
        <v>330</v>
      </c>
      <c r="G211" s="30">
        <v>7388</v>
      </c>
      <c r="H211">
        <v>44</v>
      </c>
      <c r="I211" s="30">
        <v>7386</v>
      </c>
      <c r="J211">
        <v>21</v>
      </c>
      <c r="K211">
        <v>0</v>
      </c>
      <c r="L211">
        <v>0</v>
      </c>
      <c r="M211" s="30">
        <v>18882</v>
      </c>
      <c r="N211" s="30">
        <v>29983</v>
      </c>
      <c r="O211" s="30">
        <v>736</v>
      </c>
      <c r="P211">
        <v>940</v>
      </c>
    </row>
    <row r="212" spans="2:16" ht="15">
      <c r="B212" s="5" t="s">
        <v>77</v>
      </c>
      <c r="C212" s="30">
        <v>1734</v>
      </c>
      <c r="D212" s="30">
        <v>1628</v>
      </c>
      <c r="E212" s="30">
        <v>133</v>
      </c>
      <c r="F212">
        <v>492</v>
      </c>
      <c r="G212" s="30">
        <v>97</v>
      </c>
      <c r="H212">
        <v>142</v>
      </c>
      <c r="I212" s="30">
        <v>6</v>
      </c>
      <c r="J212">
        <v>0</v>
      </c>
      <c r="K212" s="30">
        <v>1257</v>
      </c>
      <c r="L212">
        <v>72</v>
      </c>
      <c r="M212" s="30">
        <v>2656</v>
      </c>
      <c r="N212" s="30">
        <v>4504</v>
      </c>
      <c r="O212" s="30">
        <v>979</v>
      </c>
      <c r="P212">
        <v>319</v>
      </c>
    </row>
    <row r="213" spans="3:16" ht="12.75"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</row>
    <row r="214" spans="2:16" ht="12.75">
      <c r="B214" s="1" t="s">
        <v>76</v>
      </c>
      <c r="C214" s="2">
        <f aca="true" t="shared" si="23" ref="C214:P214">SUM(C216:C246)</f>
        <v>56674</v>
      </c>
      <c r="D214" s="2">
        <f t="shared" si="23"/>
        <v>15956</v>
      </c>
      <c r="E214" s="2">
        <f t="shared" si="23"/>
        <v>92078</v>
      </c>
      <c r="F214" s="2">
        <f t="shared" si="23"/>
        <v>36266</v>
      </c>
      <c r="G214" s="2">
        <f t="shared" si="23"/>
        <v>81496</v>
      </c>
      <c r="H214" s="2">
        <f t="shared" si="23"/>
        <v>28621</v>
      </c>
      <c r="I214" s="2">
        <f t="shared" si="23"/>
        <v>29743</v>
      </c>
      <c r="J214" s="2">
        <f t="shared" si="23"/>
        <v>8554</v>
      </c>
      <c r="K214" s="2">
        <f t="shared" si="23"/>
        <v>27130</v>
      </c>
      <c r="L214" s="2">
        <f t="shared" si="23"/>
        <v>2591</v>
      </c>
      <c r="M214" s="2">
        <f t="shared" si="23"/>
        <v>309890</v>
      </c>
      <c r="N214" s="2">
        <f t="shared" si="23"/>
        <v>272880</v>
      </c>
      <c r="O214" s="2">
        <f t="shared" si="23"/>
        <v>23168</v>
      </c>
      <c r="P214" s="2">
        <f t="shared" si="23"/>
        <v>12570</v>
      </c>
    </row>
    <row r="216" spans="2:16" ht="15">
      <c r="B216" s="5" t="s">
        <v>28</v>
      </c>
      <c r="C216" s="30">
        <v>1465</v>
      </c>
      <c r="D216">
        <v>149</v>
      </c>
      <c r="E216" s="30">
        <v>1949</v>
      </c>
      <c r="F216">
        <v>780</v>
      </c>
      <c r="G216" s="30">
        <v>2164</v>
      </c>
      <c r="H216">
        <v>685</v>
      </c>
      <c r="I216" s="30">
        <v>1422</v>
      </c>
      <c r="J216">
        <v>425</v>
      </c>
      <c r="K216">
        <v>877</v>
      </c>
      <c r="L216">
        <v>0</v>
      </c>
      <c r="M216">
        <v>288</v>
      </c>
      <c r="N216">
        <v>538</v>
      </c>
      <c r="O216" s="30">
        <v>100</v>
      </c>
      <c r="P216">
        <v>2</v>
      </c>
    </row>
    <row r="217" spans="2:16" ht="15">
      <c r="B217" s="5" t="s">
        <v>75</v>
      </c>
      <c r="C217">
        <v>943</v>
      </c>
      <c r="D217">
        <v>53</v>
      </c>
      <c r="E217" s="30">
        <v>265</v>
      </c>
      <c r="F217">
        <v>552</v>
      </c>
      <c r="G217" s="30">
        <v>222</v>
      </c>
      <c r="H217">
        <v>341</v>
      </c>
      <c r="I217" s="30">
        <v>7</v>
      </c>
      <c r="J217">
        <v>9</v>
      </c>
      <c r="K217">
        <v>565</v>
      </c>
      <c r="L217">
        <v>28</v>
      </c>
      <c r="M217" s="30">
        <v>4240</v>
      </c>
      <c r="N217" s="30">
        <v>10131</v>
      </c>
      <c r="O217" s="30">
        <v>30</v>
      </c>
      <c r="P217">
        <v>36</v>
      </c>
    </row>
    <row r="218" spans="2:16" ht="15">
      <c r="B218" s="5" t="s">
        <v>27</v>
      </c>
      <c r="C218">
        <v>173</v>
      </c>
      <c r="D218">
        <v>8</v>
      </c>
      <c r="E218" s="30">
        <v>4662</v>
      </c>
      <c r="F218">
        <v>412</v>
      </c>
      <c r="G218" s="30">
        <v>4475</v>
      </c>
      <c r="H218">
        <v>306</v>
      </c>
      <c r="I218" s="30">
        <v>1025</v>
      </c>
      <c r="J218">
        <v>128</v>
      </c>
      <c r="K218">
        <v>638</v>
      </c>
      <c r="L218">
        <v>21</v>
      </c>
      <c r="M218" s="30">
        <v>1801</v>
      </c>
      <c r="N218">
        <v>747</v>
      </c>
      <c r="O218" s="30">
        <v>110</v>
      </c>
      <c r="P218">
        <v>0</v>
      </c>
    </row>
    <row r="219" spans="2:16" ht="15">
      <c r="B219" s="5" t="s">
        <v>26</v>
      </c>
      <c r="C219">
        <v>810</v>
      </c>
      <c r="D219" s="30">
        <v>1648</v>
      </c>
      <c r="E219" s="30">
        <v>133</v>
      </c>
      <c r="F219">
        <v>47</v>
      </c>
      <c r="G219" s="30">
        <v>128</v>
      </c>
      <c r="H219">
        <v>29</v>
      </c>
      <c r="I219" s="30">
        <v>130</v>
      </c>
      <c r="J219">
        <v>115</v>
      </c>
      <c r="K219">
        <v>227</v>
      </c>
      <c r="L219">
        <v>42</v>
      </c>
      <c r="M219" s="30">
        <v>3732</v>
      </c>
      <c r="N219" s="30">
        <v>8976</v>
      </c>
      <c r="O219" s="30">
        <v>25</v>
      </c>
      <c r="P219">
        <v>66</v>
      </c>
    </row>
    <row r="220" spans="2:16" ht="15">
      <c r="B220" s="5" t="s">
        <v>25</v>
      </c>
      <c r="C220" s="30">
        <v>5427</v>
      </c>
      <c r="D220">
        <v>758</v>
      </c>
      <c r="E220" s="30">
        <v>6534</v>
      </c>
      <c r="F220" s="30">
        <v>1183</v>
      </c>
      <c r="G220" s="30">
        <v>6052</v>
      </c>
      <c r="H220">
        <v>972</v>
      </c>
      <c r="I220" s="30">
        <v>2019</v>
      </c>
      <c r="J220">
        <v>592</v>
      </c>
      <c r="K220" s="30">
        <v>1440</v>
      </c>
      <c r="L220">
        <v>207</v>
      </c>
      <c r="M220" s="30">
        <v>6267</v>
      </c>
      <c r="N220" s="30">
        <v>2775</v>
      </c>
      <c r="O220" s="30">
        <v>928</v>
      </c>
      <c r="P220">
        <v>30</v>
      </c>
    </row>
    <row r="221" spans="2:16" ht="15">
      <c r="B221" s="5" t="s">
        <v>24</v>
      </c>
      <c r="C221" s="30">
        <v>1022</v>
      </c>
      <c r="D221">
        <v>49</v>
      </c>
      <c r="E221" s="30">
        <v>0</v>
      </c>
      <c r="F221">
        <v>0</v>
      </c>
      <c r="G221" s="30">
        <v>0</v>
      </c>
      <c r="H221">
        <v>0</v>
      </c>
      <c r="I221" s="30">
        <v>0</v>
      </c>
      <c r="J221">
        <v>0</v>
      </c>
      <c r="K221">
        <v>491</v>
      </c>
      <c r="L221">
        <v>0</v>
      </c>
      <c r="M221" s="30">
        <v>19704</v>
      </c>
      <c r="N221" s="30">
        <v>1151</v>
      </c>
      <c r="O221" s="30">
        <v>1</v>
      </c>
      <c r="P221">
        <v>0</v>
      </c>
    </row>
    <row r="222" spans="2:16" ht="15">
      <c r="B222" s="5" t="s">
        <v>23</v>
      </c>
      <c r="C222" s="30">
        <v>1509</v>
      </c>
      <c r="D222">
        <v>231</v>
      </c>
      <c r="E222" s="30">
        <v>1226</v>
      </c>
      <c r="F222">
        <v>569</v>
      </c>
      <c r="G222" s="30">
        <v>1299</v>
      </c>
      <c r="H222">
        <v>578</v>
      </c>
      <c r="I222" s="30">
        <v>122</v>
      </c>
      <c r="J222">
        <v>663</v>
      </c>
      <c r="K222" s="30">
        <v>1178</v>
      </c>
      <c r="L222">
        <v>92</v>
      </c>
      <c r="M222" s="30">
        <v>2956</v>
      </c>
      <c r="N222" s="30">
        <v>3703</v>
      </c>
      <c r="O222" s="30">
        <v>72</v>
      </c>
      <c r="P222">
        <v>105</v>
      </c>
    </row>
    <row r="223" spans="2:16" ht="15">
      <c r="B223" s="5" t="s">
        <v>22</v>
      </c>
      <c r="C223" s="30">
        <v>1245</v>
      </c>
      <c r="D223">
        <v>482</v>
      </c>
      <c r="E223" s="30">
        <v>1300</v>
      </c>
      <c r="F223">
        <v>258</v>
      </c>
      <c r="G223" s="30">
        <v>1356</v>
      </c>
      <c r="H223">
        <v>226</v>
      </c>
      <c r="I223" s="30">
        <v>1040</v>
      </c>
      <c r="J223">
        <v>8</v>
      </c>
      <c r="K223" s="30">
        <v>1001</v>
      </c>
      <c r="L223">
        <v>326</v>
      </c>
      <c r="M223" s="30">
        <v>17455</v>
      </c>
      <c r="N223" s="30">
        <v>4097</v>
      </c>
      <c r="O223" s="30">
        <v>10</v>
      </c>
      <c r="P223">
        <v>253</v>
      </c>
    </row>
    <row r="224" spans="2:16" ht="15">
      <c r="B224" s="5" t="s">
        <v>21</v>
      </c>
      <c r="C224" s="30">
        <v>2597</v>
      </c>
      <c r="D224">
        <v>0</v>
      </c>
      <c r="E224" s="30">
        <v>5991</v>
      </c>
      <c r="F224" s="30">
        <v>1210</v>
      </c>
      <c r="G224" s="30">
        <v>4830</v>
      </c>
      <c r="H224">
        <v>858</v>
      </c>
      <c r="I224" s="30">
        <v>3</v>
      </c>
      <c r="J224">
        <v>25</v>
      </c>
      <c r="K224">
        <v>890</v>
      </c>
      <c r="L224">
        <v>24</v>
      </c>
      <c r="M224" s="30">
        <v>7558</v>
      </c>
      <c r="N224" s="30">
        <v>6844</v>
      </c>
      <c r="O224" s="30">
        <v>47</v>
      </c>
      <c r="P224">
        <v>46</v>
      </c>
    </row>
    <row r="225" spans="2:16" ht="15">
      <c r="B225" s="5" t="s">
        <v>20</v>
      </c>
      <c r="C225" s="30">
        <v>3055</v>
      </c>
      <c r="D225">
        <v>190</v>
      </c>
      <c r="E225" s="30">
        <v>10718</v>
      </c>
      <c r="F225" s="30">
        <v>1903</v>
      </c>
      <c r="G225" s="30">
        <v>9488</v>
      </c>
      <c r="H225" s="30">
        <v>1063</v>
      </c>
      <c r="I225" s="30">
        <v>711</v>
      </c>
      <c r="J225">
        <v>138</v>
      </c>
      <c r="K225">
        <v>759</v>
      </c>
      <c r="L225">
        <v>47</v>
      </c>
      <c r="M225" s="30">
        <v>23468</v>
      </c>
      <c r="N225" s="30">
        <v>15669</v>
      </c>
      <c r="O225" s="30">
        <v>1191</v>
      </c>
      <c r="P225" s="30">
        <v>1259</v>
      </c>
    </row>
    <row r="226" spans="2:16" ht="15">
      <c r="B226" s="5" t="s">
        <v>19</v>
      </c>
      <c r="C226" s="30">
        <v>1842</v>
      </c>
      <c r="D226">
        <v>612</v>
      </c>
      <c r="E226" s="30">
        <v>6183</v>
      </c>
      <c r="F226">
        <v>752</v>
      </c>
      <c r="G226" s="30">
        <v>5054</v>
      </c>
      <c r="H226">
        <v>676</v>
      </c>
      <c r="I226" s="30">
        <v>736</v>
      </c>
      <c r="J226">
        <v>257</v>
      </c>
      <c r="K226" s="30">
        <v>3207</v>
      </c>
      <c r="L226">
        <v>126</v>
      </c>
      <c r="M226" s="30">
        <v>30737</v>
      </c>
      <c r="N226" s="30">
        <v>9052</v>
      </c>
      <c r="O226" s="30">
        <v>1082</v>
      </c>
      <c r="P226">
        <v>534</v>
      </c>
    </row>
    <row r="227" spans="2:16" ht="15">
      <c r="B227" s="5" t="s">
        <v>18</v>
      </c>
      <c r="C227" s="30">
        <v>4597</v>
      </c>
      <c r="D227">
        <v>455</v>
      </c>
      <c r="E227" s="30">
        <v>4330</v>
      </c>
      <c r="F227">
        <v>751</v>
      </c>
      <c r="G227" s="30">
        <v>4690</v>
      </c>
      <c r="H227" s="30">
        <v>1092</v>
      </c>
      <c r="I227" s="30">
        <v>680</v>
      </c>
      <c r="J227">
        <v>167</v>
      </c>
      <c r="K227" s="30">
        <v>2138</v>
      </c>
      <c r="L227">
        <v>97</v>
      </c>
      <c r="M227" s="30">
        <v>15643</v>
      </c>
      <c r="N227" s="30">
        <v>2432</v>
      </c>
      <c r="O227" s="30">
        <v>1816</v>
      </c>
      <c r="P227">
        <v>636</v>
      </c>
    </row>
    <row r="228" spans="2:16" ht="15">
      <c r="B228" s="5" t="s">
        <v>17</v>
      </c>
      <c r="C228" s="30">
        <v>2644</v>
      </c>
      <c r="D228">
        <v>449</v>
      </c>
      <c r="E228" s="30">
        <v>8558</v>
      </c>
      <c r="F228">
        <v>281</v>
      </c>
      <c r="G228" s="30">
        <v>8394</v>
      </c>
      <c r="H228">
        <v>149</v>
      </c>
      <c r="I228" s="30">
        <v>8239</v>
      </c>
      <c r="J228">
        <v>10</v>
      </c>
      <c r="K228">
        <v>154</v>
      </c>
      <c r="L228">
        <v>0</v>
      </c>
      <c r="M228" s="30">
        <v>8293</v>
      </c>
      <c r="N228" s="30">
        <v>5709</v>
      </c>
      <c r="O228" s="30">
        <v>8222</v>
      </c>
      <c r="P228">
        <v>555</v>
      </c>
    </row>
    <row r="229" spans="2:16" ht="15">
      <c r="B229" s="5" t="s">
        <v>74</v>
      </c>
      <c r="C229" s="30">
        <v>7191</v>
      </c>
      <c r="D229" s="30">
        <v>1113</v>
      </c>
      <c r="E229" s="30">
        <v>744</v>
      </c>
      <c r="F229">
        <v>267</v>
      </c>
      <c r="G229" s="30">
        <v>847</v>
      </c>
      <c r="H229">
        <v>211</v>
      </c>
      <c r="I229" s="30">
        <v>390</v>
      </c>
      <c r="J229">
        <v>191</v>
      </c>
      <c r="K229">
        <v>454</v>
      </c>
      <c r="L229">
        <v>60</v>
      </c>
      <c r="M229" s="30">
        <v>31575</v>
      </c>
      <c r="N229" s="30">
        <v>30904</v>
      </c>
      <c r="O229" s="30">
        <v>492</v>
      </c>
      <c r="P229">
        <v>94</v>
      </c>
    </row>
    <row r="230" spans="2:16" ht="15">
      <c r="B230" s="5" t="s">
        <v>16</v>
      </c>
      <c r="C230" s="30">
        <v>1385</v>
      </c>
      <c r="D230" s="30">
        <v>1221</v>
      </c>
      <c r="E230" s="30">
        <v>2892</v>
      </c>
      <c r="F230" s="30">
        <v>1725</v>
      </c>
      <c r="G230" s="30">
        <v>958</v>
      </c>
      <c r="H230">
        <v>467</v>
      </c>
      <c r="I230" s="30">
        <v>398</v>
      </c>
      <c r="J230">
        <v>321</v>
      </c>
      <c r="K230">
        <v>637</v>
      </c>
      <c r="L230">
        <v>275</v>
      </c>
      <c r="M230">
        <v>497</v>
      </c>
      <c r="N230">
        <v>597</v>
      </c>
      <c r="O230" s="30">
        <v>214</v>
      </c>
      <c r="P230">
        <v>109</v>
      </c>
    </row>
    <row r="231" spans="2:16" ht="15">
      <c r="B231" s="5" t="s">
        <v>15</v>
      </c>
      <c r="C231">
        <v>598</v>
      </c>
      <c r="D231" s="30">
        <v>1251</v>
      </c>
      <c r="E231" s="30">
        <v>90</v>
      </c>
      <c r="F231">
        <v>118</v>
      </c>
      <c r="G231" s="30">
        <v>77</v>
      </c>
      <c r="H231">
        <v>69</v>
      </c>
      <c r="I231" s="30">
        <v>8</v>
      </c>
      <c r="J231">
        <v>6</v>
      </c>
      <c r="K231">
        <v>267</v>
      </c>
      <c r="L231">
        <v>25</v>
      </c>
      <c r="M231" s="30">
        <v>2917</v>
      </c>
      <c r="N231" s="30">
        <v>11681</v>
      </c>
      <c r="O231" s="30">
        <v>18</v>
      </c>
      <c r="P231">
        <v>1</v>
      </c>
    </row>
    <row r="232" spans="2:16" ht="15">
      <c r="B232" s="5" t="s">
        <v>14</v>
      </c>
      <c r="C232" s="30">
        <v>1409</v>
      </c>
      <c r="D232">
        <v>428</v>
      </c>
      <c r="E232" s="30">
        <v>550</v>
      </c>
      <c r="F232">
        <v>338</v>
      </c>
      <c r="G232" s="30">
        <v>365</v>
      </c>
      <c r="H232">
        <v>167</v>
      </c>
      <c r="I232" s="30">
        <v>62</v>
      </c>
      <c r="J232">
        <v>126</v>
      </c>
      <c r="K232">
        <v>187</v>
      </c>
      <c r="L232">
        <v>2</v>
      </c>
      <c r="M232" s="30">
        <v>3839</v>
      </c>
      <c r="N232" s="30">
        <v>6843</v>
      </c>
      <c r="O232" s="30">
        <v>197</v>
      </c>
      <c r="P232">
        <v>807</v>
      </c>
    </row>
    <row r="233" spans="2:16" ht="15">
      <c r="B233" s="5" t="s">
        <v>13</v>
      </c>
      <c r="C233">
        <v>35</v>
      </c>
      <c r="D233">
        <v>63</v>
      </c>
      <c r="E233" s="30">
        <v>508</v>
      </c>
      <c r="F233">
        <v>0</v>
      </c>
      <c r="G233" s="30">
        <v>6</v>
      </c>
      <c r="H233">
        <v>0</v>
      </c>
      <c r="I233" s="30">
        <v>0</v>
      </c>
      <c r="J233">
        <v>0</v>
      </c>
      <c r="K233">
        <v>6</v>
      </c>
      <c r="L233">
        <v>5</v>
      </c>
      <c r="M233">
        <v>228</v>
      </c>
      <c r="N233">
        <v>540</v>
      </c>
      <c r="O233" s="30">
        <v>0</v>
      </c>
      <c r="P233">
        <v>0</v>
      </c>
    </row>
    <row r="234" spans="2:16" ht="15">
      <c r="B234" s="5" t="s">
        <v>12</v>
      </c>
      <c r="C234">
        <v>560</v>
      </c>
      <c r="D234">
        <v>70</v>
      </c>
      <c r="E234" s="30">
        <v>1207</v>
      </c>
      <c r="F234">
        <v>516</v>
      </c>
      <c r="G234" s="30">
        <v>1271</v>
      </c>
      <c r="H234">
        <v>546</v>
      </c>
      <c r="I234" s="30">
        <v>384</v>
      </c>
      <c r="J234">
        <v>92</v>
      </c>
      <c r="K234">
        <v>966</v>
      </c>
      <c r="L234">
        <v>35</v>
      </c>
      <c r="M234" s="30">
        <v>3710</v>
      </c>
      <c r="N234" s="30">
        <v>5706</v>
      </c>
      <c r="O234" s="30">
        <v>70</v>
      </c>
      <c r="P234">
        <v>92</v>
      </c>
    </row>
    <row r="235" spans="2:16" ht="15">
      <c r="B235" s="5" t="s">
        <v>11</v>
      </c>
      <c r="C235">
        <v>845</v>
      </c>
      <c r="D235">
        <v>91</v>
      </c>
      <c r="E235" s="30">
        <v>812</v>
      </c>
      <c r="F235">
        <v>812</v>
      </c>
      <c r="G235" s="30">
        <v>569</v>
      </c>
      <c r="H235">
        <v>348</v>
      </c>
      <c r="I235" s="30">
        <v>190</v>
      </c>
      <c r="J235">
        <v>78</v>
      </c>
      <c r="K235">
        <v>223</v>
      </c>
      <c r="L235">
        <v>8</v>
      </c>
      <c r="M235" s="30">
        <v>4872</v>
      </c>
      <c r="N235" s="30">
        <v>11475</v>
      </c>
      <c r="O235" s="30">
        <v>129</v>
      </c>
      <c r="P235">
        <v>71</v>
      </c>
    </row>
    <row r="236" spans="2:16" ht="15">
      <c r="B236" s="5" t="s">
        <v>10</v>
      </c>
      <c r="C236">
        <v>242</v>
      </c>
      <c r="D236">
        <v>24</v>
      </c>
      <c r="E236" s="30">
        <v>163</v>
      </c>
      <c r="F236">
        <v>79</v>
      </c>
      <c r="G236" s="30">
        <v>137</v>
      </c>
      <c r="H236">
        <v>43</v>
      </c>
      <c r="I236" s="30">
        <v>131</v>
      </c>
      <c r="J236">
        <v>40</v>
      </c>
      <c r="K236">
        <v>493</v>
      </c>
      <c r="L236">
        <v>62</v>
      </c>
      <c r="M236" s="30">
        <v>3361</v>
      </c>
      <c r="N236" s="30">
        <v>3187</v>
      </c>
      <c r="O236" s="30">
        <v>50</v>
      </c>
      <c r="P236">
        <v>96</v>
      </c>
    </row>
    <row r="237" spans="2:16" ht="15">
      <c r="B237" s="5" t="s">
        <v>9</v>
      </c>
      <c r="C237" s="30">
        <v>1889</v>
      </c>
      <c r="D237">
        <v>653</v>
      </c>
      <c r="E237" s="30">
        <v>6649</v>
      </c>
      <c r="F237">
        <v>8</v>
      </c>
      <c r="G237" s="30">
        <v>6583</v>
      </c>
      <c r="H237">
        <v>10</v>
      </c>
      <c r="I237" s="30">
        <v>6622</v>
      </c>
      <c r="J237">
        <v>1</v>
      </c>
      <c r="K237">
        <v>312</v>
      </c>
      <c r="L237">
        <v>0</v>
      </c>
      <c r="M237" s="30">
        <v>7435</v>
      </c>
      <c r="N237" s="30">
        <v>1445</v>
      </c>
      <c r="O237" s="30">
        <v>1611</v>
      </c>
      <c r="P237">
        <v>2</v>
      </c>
    </row>
    <row r="238" spans="2:16" ht="15">
      <c r="B238" s="5" t="s">
        <v>8</v>
      </c>
      <c r="C238">
        <v>983</v>
      </c>
      <c r="D238">
        <v>680</v>
      </c>
      <c r="E238" s="30">
        <v>17465</v>
      </c>
      <c r="F238" s="30">
        <v>12942</v>
      </c>
      <c r="G238" s="30">
        <v>16634</v>
      </c>
      <c r="H238" s="30">
        <v>12888</v>
      </c>
      <c r="I238" s="30">
        <v>1402</v>
      </c>
      <c r="J238">
        <v>485</v>
      </c>
      <c r="K238">
        <v>935</v>
      </c>
      <c r="L238">
        <v>28</v>
      </c>
      <c r="M238" s="30">
        <v>15944</v>
      </c>
      <c r="N238" s="30">
        <v>18161</v>
      </c>
      <c r="O238" s="30">
        <v>3575</v>
      </c>
      <c r="P238" s="30">
        <v>2529</v>
      </c>
    </row>
    <row r="239" spans="2:16" ht="15">
      <c r="B239" s="5" t="s">
        <v>7</v>
      </c>
      <c r="C239" s="30">
        <v>2341</v>
      </c>
      <c r="D239">
        <v>691</v>
      </c>
      <c r="E239" s="30">
        <v>3260</v>
      </c>
      <c r="F239" s="30">
        <v>5682</v>
      </c>
      <c r="G239" s="30">
        <v>2697</v>
      </c>
      <c r="H239" s="30">
        <v>4544</v>
      </c>
      <c r="I239" s="30">
        <v>2273</v>
      </c>
      <c r="J239" s="30">
        <v>3308</v>
      </c>
      <c r="K239" s="30">
        <v>1066</v>
      </c>
      <c r="L239">
        <v>423</v>
      </c>
      <c r="M239" s="30">
        <v>32608</v>
      </c>
      <c r="N239" s="30">
        <v>51580</v>
      </c>
      <c r="O239" s="30">
        <v>1912</v>
      </c>
      <c r="P239" s="30">
        <v>2321</v>
      </c>
    </row>
    <row r="240" spans="2:16" ht="15">
      <c r="B240" s="5" t="s">
        <v>6</v>
      </c>
      <c r="C240" s="30">
        <v>1283</v>
      </c>
      <c r="D240">
        <v>102</v>
      </c>
      <c r="E240" s="30">
        <v>2595</v>
      </c>
      <c r="F240" s="30">
        <v>1932</v>
      </c>
      <c r="G240" s="30">
        <v>1515</v>
      </c>
      <c r="H240" s="30">
        <v>1196</v>
      </c>
      <c r="I240" s="30">
        <v>619</v>
      </c>
      <c r="J240">
        <v>263</v>
      </c>
      <c r="K240" s="30">
        <v>1052</v>
      </c>
      <c r="L240">
        <v>22</v>
      </c>
      <c r="M240" s="30">
        <v>6494</v>
      </c>
      <c r="N240" s="30">
        <v>5780</v>
      </c>
      <c r="O240" s="30">
        <v>289</v>
      </c>
      <c r="P240">
        <v>381</v>
      </c>
    </row>
    <row r="241" spans="2:16" ht="15">
      <c r="B241" s="5" t="s">
        <v>5</v>
      </c>
      <c r="C241">
        <v>258</v>
      </c>
      <c r="D241">
        <v>138</v>
      </c>
      <c r="E241" s="30">
        <v>250</v>
      </c>
      <c r="F241">
        <v>60</v>
      </c>
      <c r="G241" s="30">
        <v>145</v>
      </c>
      <c r="H241">
        <v>11</v>
      </c>
      <c r="I241" s="30">
        <v>0</v>
      </c>
      <c r="J241">
        <v>0</v>
      </c>
      <c r="K241">
        <v>577</v>
      </c>
      <c r="L241">
        <v>0</v>
      </c>
      <c r="M241" s="30">
        <v>2494</v>
      </c>
      <c r="N241" s="30">
        <v>1825</v>
      </c>
      <c r="O241" s="30">
        <v>26</v>
      </c>
      <c r="P241">
        <v>46</v>
      </c>
    </row>
    <row r="242" spans="2:16" ht="15">
      <c r="B242" s="5" t="s">
        <v>4</v>
      </c>
      <c r="C242" s="30">
        <v>4313</v>
      </c>
      <c r="D242">
        <v>392</v>
      </c>
      <c r="E242" s="30">
        <v>472</v>
      </c>
      <c r="F242">
        <v>194</v>
      </c>
      <c r="G242" s="30">
        <v>156</v>
      </c>
      <c r="H242">
        <v>111</v>
      </c>
      <c r="I242" s="30">
        <v>27</v>
      </c>
      <c r="J242">
        <v>27</v>
      </c>
      <c r="K242" s="30">
        <v>1064</v>
      </c>
      <c r="L242">
        <v>26</v>
      </c>
      <c r="M242" s="30">
        <v>27468</v>
      </c>
      <c r="N242" s="30">
        <v>10385</v>
      </c>
      <c r="O242" s="30">
        <v>111</v>
      </c>
      <c r="P242">
        <v>109</v>
      </c>
    </row>
    <row r="243" spans="2:16" ht="15">
      <c r="B243" s="5" t="s">
        <v>3</v>
      </c>
      <c r="C243">
        <v>50</v>
      </c>
      <c r="D243">
        <v>12</v>
      </c>
      <c r="E243" s="30">
        <v>58</v>
      </c>
      <c r="F243">
        <v>5</v>
      </c>
      <c r="G243" s="30">
        <v>11</v>
      </c>
      <c r="H243">
        <v>11</v>
      </c>
      <c r="I243" s="30">
        <v>0</v>
      </c>
      <c r="J243">
        <v>0</v>
      </c>
      <c r="K243">
        <v>684</v>
      </c>
      <c r="L243">
        <v>0</v>
      </c>
      <c r="M243" s="30">
        <v>1128</v>
      </c>
      <c r="N243" s="30">
        <v>1444</v>
      </c>
      <c r="O243" s="30">
        <v>9</v>
      </c>
      <c r="P243">
        <v>1</v>
      </c>
    </row>
    <row r="244" spans="2:16" ht="15">
      <c r="B244" s="5" t="s">
        <v>2</v>
      </c>
      <c r="C244" s="30">
        <v>3252</v>
      </c>
      <c r="D244" s="30">
        <v>1148</v>
      </c>
      <c r="E244" s="30">
        <v>2011</v>
      </c>
      <c r="F244" s="30">
        <v>2023</v>
      </c>
      <c r="G244" s="30">
        <v>840</v>
      </c>
      <c r="H244">
        <v>122</v>
      </c>
      <c r="I244" s="30">
        <v>687</v>
      </c>
      <c r="J244">
        <v>20</v>
      </c>
      <c r="K244" s="30">
        <v>3825</v>
      </c>
      <c r="L244">
        <v>539</v>
      </c>
      <c r="M244" s="30">
        <v>12453</v>
      </c>
      <c r="N244" s="30">
        <v>11768</v>
      </c>
      <c r="O244" s="30">
        <v>130</v>
      </c>
      <c r="P244">
        <v>119</v>
      </c>
    </row>
    <row r="245" spans="2:16" ht="15">
      <c r="B245" s="5" t="s">
        <v>1</v>
      </c>
      <c r="C245" s="30">
        <v>1665</v>
      </c>
      <c r="D245">
        <v>548</v>
      </c>
      <c r="E245" s="30">
        <v>417</v>
      </c>
      <c r="F245">
        <v>867</v>
      </c>
      <c r="G245" s="30">
        <v>449</v>
      </c>
      <c r="H245">
        <v>902</v>
      </c>
      <c r="I245" s="30">
        <v>415</v>
      </c>
      <c r="J245" s="30">
        <v>1059</v>
      </c>
      <c r="K245">
        <v>11</v>
      </c>
      <c r="L245">
        <v>71</v>
      </c>
      <c r="M245" s="30">
        <v>6176</v>
      </c>
      <c r="N245" s="30">
        <v>14223</v>
      </c>
      <c r="O245" s="30">
        <v>133</v>
      </c>
      <c r="P245">
        <v>757</v>
      </c>
    </row>
    <row r="246" spans="2:16" ht="15">
      <c r="B246" s="5" t="s">
        <v>0</v>
      </c>
      <c r="C246" s="30">
        <v>1046</v>
      </c>
      <c r="D246" s="30">
        <v>2247</v>
      </c>
      <c r="E246" s="30">
        <v>86</v>
      </c>
      <c r="F246">
        <v>0</v>
      </c>
      <c r="G246" s="30">
        <v>84</v>
      </c>
      <c r="H246">
        <v>0</v>
      </c>
      <c r="I246" s="30">
        <v>1</v>
      </c>
      <c r="J246">
        <v>0</v>
      </c>
      <c r="K246">
        <v>806</v>
      </c>
      <c r="L246">
        <v>0</v>
      </c>
      <c r="M246" s="30">
        <v>4549</v>
      </c>
      <c r="N246" s="30">
        <v>13512</v>
      </c>
      <c r="O246" s="30">
        <v>568</v>
      </c>
      <c r="P246" s="30">
        <v>1513</v>
      </c>
    </row>
    <row r="248" spans="2:16" ht="12.75">
      <c r="B248" s="1" t="s">
        <v>73</v>
      </c>
      <c r="C248" s="2">
        <f aca="true" t="shared" si="24" ref="C248:P248">SUM(C250:C261)</f>
        <v>16573</v>
      </c>
      <c r="D248" s="2">
        <f t="shared" si="24"/>
        <v>865</v>
      </c>
      <c r="E248" s="2">
        <f t="shared" si="24"/>
        <v>2166</v>
      </c>
      <c r="F248" s="2">
        <f t="shared" si="24"/>
        <v>301</v>
      </c>
      <c r="G248" s="2">
        <f t="shared" si="24"/>
        <v>2181</v>
      </c>
      <c r="H248" s="2">
        <f t="shared" si="24"/>
        <v>302</v>
      </c>
      <c r="I248" s="2">
        <f t="shared" si="24"/>
        <v>2248</v>
      </c>
      <c r="J248" s="2">
        <f t="shared" si="24"/>
        <v>140</v>
      </c>
      <c r="K248" s="2">
        <f t="shared" si="24"/>
        <v>10568</v>
      </c>
      <c r="L248" s="2">
        <f t="shared" si="24"/>
        <v>397</v>
      </c>
      <c r="M248" s="2">
        <f t="shared" si="24"/>
        <v>35418</v>
      </c>
      <c r="N248" s="2">
        <f t="shared" si="24"/>
        <v>20131</v>
      </c>
      <c r="O248" s="2">
        <f t="shared" si="24"/>
        <v>260</v>
      </c>
      <c r="P248" s="2">
        <f t="shared" si="24"/>
        <v>20</v>
      </c>
    </row>
    <row r="249" spans="2:16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2:16" ht="15">
      <c r="B250" s="5" t="s">
        <v>72</v>
      </c>
      <c r="C250">
        <v>0</v>
      </c>
      <c r="D250">
        <v>0</v>
      </c>
      <c r="E250" s="30">
        <v>0</v>
      </c>
      <c r="F250">
        <v>0</v>
      </c>
      <c r="G250" s="30">
        <v>0</v>
      </c>
      <c r="H250">
        <v>0</v>
      </c>
      <c r="I250" s="30">
        <v>0</v>
      </c>
      <c r="J250">
        <v>0</v>
      </c>
      <c r="K250">
        <v>975</v>
      </c>
      <c r="L250">
        <v>0</v>
      </c>
      <c r="M250">
        <v>0</v>
      </c>
      <c r="N250">
        <v>0</v>
      </c>
      <c r="O250" s="30">
        <v>0</v>
      </c>
      <c r="P250">
        <v>0</v>
      </c>
    </row>
    <row r="251" spans="2:16" ht="15">
      <c r="B251" s="5" t="s">
        <v>71</v>
      </c>
      <c r="C251" s="30">
        <v>4304</v>
      </c>
      <c r="D251">
        <v>213</v>
      </c>
      <c r="E251" s="30">
        <v>2153</v>
      </c>
      <c r="F251">
        <v>301</v>
      </c>
      <c r="G251" s="30">
        <v>2105</v>
      </c>
      <c r="H251">
        <v>301</v>
      </c>
      <c r="I251" s="30">
        <v>2177</v>
      </c>
      <c r="J251">
        <v>140</v>
      </c>
      <c r="K251" s="30">
        <v>2591</v>
      </c>
      <c r="L251">
        <v>176</v>
      </c>
      <c r="M251">
        <v>0</v>
      </c>
      <c r="N251">
        <v>0</v>
      </c>
      <c r="O251" s="30">
        <v>0</v>
      </c>
      <c r="P251">
        <v>0</v>
      </c>
    </row>
    <row r="252" spans="2:16" ht="15">
      <c r="B252" s="5" t="s">
        <v>70</v>
      </c>
      <c r="C252">
        <v>0</v>
      </c>
      <c r="D252">
        <v>0</v>
      </c>
      <c r="E252" s="30">
        <v>0</v>
      </c>
      <c r="F252">
        <v>0</v>
      </c>
      <c r="G252" s="30">
        <v>0</v>
      </c>
      <c r="H252">
        <v>0</v>
      </c>
      <c r="I252" s="30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 s="30">
        <v>0</v>
      </c>
      <c r="P252">
        <v>0</v>
      </c>
    </row>
    <row r="253" spans="2:16" ht="15">
      <c r="B253" s="5" t="s">
        <v>69</v>
      </c>
      <c r="C253">
        <v>2</v>
      </c>
      <c r="D253">
        <v>0</v>
      </c>
      <c r="E253" s="30">
        <v>1</v>
      </c>
      <c r="F253">
        <v>0</v>
      </c>
      <c r="G253" s="30">
        <v>3</v>
      </c>
      <c r="H253">
        <v>1</v>
      </c>
      <c r="I253" s="30">
        <v>0</v>
      </c>
      <c r="J253">
        <v>0</v>
      </c>
      <c r="K253">
        <v>21</v>
      </c>
      <c r="L253">
        <v>21</v>
      </c>
      <c r="M253" s="30">
        <v>11127</v>
      </c>
      <c r="N253" s="30">
        <v>14074</v>
      </c>
      <c r="O253" s="30">
        <v>26</v>
      </c>
      <c r="P253">
        <v>10</v>
      </c>
    </row>
    <row r="254" spans="2:16" ht="15">
      <c r="B254" s="5" t="s">
        <v>68</v>
      </c>
      <c r="C254">
        <v>620</v>
      </c>
      <c r="D254">
        <v>470</v>
      </c>
      <c r="E254" s="30">
        <v>0</v>
      </c>
      <c r="F254">
        <v>0</v>
      </c>
      <c r="G254" s="30">
        <v>0</v>
      </c>
      <c r="H254">
        <v>0</v>
      </c>
      <c r="I254" s="30">
        <v>0</v>
      </c>
      <c r="J254">
        <v>0</v>
      </c>
      <c r="K254">
        <v>561</v>
      </c>
      <c r="L254">
        <v>0</v>
      </c>
      <c r="M254" s="30">
        <v>6979</v>
      </c>
      <c r="N254" s="30">
        <v>5439</v>
      </c>
      <c r="O254" s="30">
        <v>0</v>
      </c>
      <c r="P254">
        <v>0</v>
      </c>
    </row>
    <row r="255" spans="2:16" ht="15">
      <c r="B255" s="5" t="s">
        <v>67</v>
      </c>
      <c r="C255">
        <v>209</v>
      </c>
      <c r="D255">
        <v>0</v>
      </c>
      <c r="E255" s="30">
        <v>0</v>
      </c>
      <c r="F255">
        <v>0</v>
      </c>
      <c r="G255" s="30">
        <v>0</v>
      </c>
      <c r="H255">
        <v>0</v>
      </c>
      <c r="I255" s="30">
        <v>0</v>
      </c>
      <c r="J255">
        <v>0</v>
      </c>
      <c r="K255">
        <v>881</v>
      </c>
      <c r="L255">
        <v>0</v>
      </c>
      <c r="M255">
        <v>0</v>
      </c>
      <c r="N255">
        <v>0</v>
      </c>
      <c r="O255" s="30">
        <v>0</v>
      </c>
      <c r="P255">
        <v>0</v>
      </c>
    </row>
    <row r="256" spans="2:16" ht="15">
      <c r="B256" s="5" t="s">
        <v>66</v>
      </c>
      <c r="C256">
        <v>90</v>
      </c>
      <c r="D256">
        <v>0</v>
      </c>
      <c r="E256" s="30">
        <v>12</v>
      </c>
      <c r="F256">
        <v>0</v>
      </c>
      <c r="G256" s="30">
        <v>1</v>
      </c>
      <c r="H256">
        <v>0</v>
      </c>
      <c r="I256" s="30">
        <v>0</v>
      </c>
      <c r="J256">
        <v>0</v>
      </c>
      <c r="K256">
        <v>972</v>
      </c>
      <c r="L256">
        <v>192</v>
      </c>
      <c r="M256">
        <v>453</v>
      </c>
      <c r="N256">
        <v>618</v>
      </c>
      <c r="O256" s="30">
        <v>234</v>
      </c>
      <c r="P256">
        <v>10</v>
      </c>
    </row>
    <row r="257" spans="2:16" ht="15">
      <c r="B257" s="19" t="s">
        <v>106</v>
      </c>
      <c r="C257">
        <v>0</v>
      </c>
      <c r="D257">
        <v>0</v>
      </c>
      <c r="E257" s="30">
        <v>0</v>
      </c>
      <c r="F257">
        <v>0</v>
      </c>
      <c r="G257" s="30">
        <v>0</v>
      </c>
      <c r="H257">
        <v>0</v>
      </c>
      <c r="I257" s="30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 s="30">
        <v>0</v>
      </c>
      <c r="P257">
        <v>0</v>
      </c>
    </row>
    <row r="258" spans="2:16" ht="15">
      <c r="B258" s="19" t="s">
        <v>107</v>
      </c>
      <c r="C258">
        <v>182</v>
      </c>
      <c r="D258">
        <v>182</v>
      </c>
      <c r="E258" s="30">
        <v>0</v>
      </c>
      <c r="F258">
        <v>0</v>
      </c>
      <c r="G258" s="30">
        <v>0</v>
      </c>
      <c r="H258">
        <v>0</v>
      </c>
      <c r="I258" s="30">
        <v>0</v>
      </c>
      <c r="J258">
        <v>0</v>
      </c>
      <c r="K258">
        <v>930</v>
      </c>
      <c r="L258">
        <v>2</v>
      </c>
      <c r="M258">
        <v>0</v>
      </c>
      <c r="N258">
        <v>0</v>
      </c>
      <c r="O258" s="30">
        <v>0</v>
      </c>
      <c r="P258">
        <v>0</v>
      </c>
    </row>
    <row r="259" spans="2:16" ht="15">
      <c r="B259" s="5" t="s">
        <v>65</v>
      </c>
      <c r="C259" s="30">
        <v>8478</v>
      </c>
      <c r="D259">
        <v>0</v>
      </c>
      <c r="E259" s="30">
        <v>0</v>
      </c>
      <c r="F259">
        <v>0</v>
      </c>
      <c r="G259" s="30">
        <v>0</v>
      </c>
      <c r="H259">
        <v>0</v>
      </c>
      <c r="I259" s="30">
        <v>0</v>
      </c>
      <c r="J259">
        <v>0</v>
      </c>
      <c r="K259" s="30">
        <v>1043</v>
      </c>
      <c r="L259">
        <v>0</v>
      </c>
      <c r="M259">
        <v>0</v>
      </c>
      <c r="N259">
        <v>0</v>
      </c>
      <c r="O259" s="30">
        <v>0</v>
      </c>
      <c r="P259">
        <v>0</v>
      </c>
    </row>
    <row r="260" spans="2:16" ht="15">
      <c r="B260" s="5" t="s">
        <v>64</v>
      </c>
      <c r="C260" s="30">
        <v>2688</v>
      </c>
      <c r="D260">
        <v>0</v>
      </c>
      <c r="E260" s="30">
        <v>0</v>
      </c>
      <c r="F260">
        <v>0</v>
      </c>
      <c r="G260" s="30">
        <v>22</v>
      </c>
      <c r="H260">
        <v>0</v>
      </c>
      <c r="I260" s="30">
        <v>0</v>
      </c>
      <c r="J260">
        <v>0</v>
      </c>
      <c r="K260" s="30">
        <v>1553</v>
      </c>
      <c r="L260">
        <v>6</v>
      </c>
      <c r="M260" s="30">
        <v>16859</v>
      </c>
      <c r="N260">
        <v>0</v>
      </c>
      <c r="O260" s="30">
        <v>0</v>
      </c>
      <c r="P260">
        <v>0</v>
      </c>
    </row>
    <row r="261" spans="2:17" ht="15">
      <c r="B261" s="14" t="s">
        <v>63</v>
      </c>
      <c r="C261" s="31">
        <v>0</v>
      </c>
      <c r="D261" s="31">
        <v>0</v>
      </c>
      <c r="E261" s="32">
        <v>0</v>
      </c>
      <c r="F261" s="31">
        <v>0</v>
      </c>
      <c r="G261" s="32">
        <v>50</v>
      </c>
      <c r="H261" s="31">
        <v>0</v>
      </c>
      <c r="I261" s="32">
        <v>71</v>
      </c>
      <c r="J261" s="31">
        <v>0</v>
      </c>
      <c r="K261" s="32">
        <v>1041</v>
      </c>
      <c r="L261" s="31">
        <v>0</v>
      </c>
      <c r="M261" s="31">
        <v>0</v>
      </c>
      <c r="N261" s="31">
        <v>0</v>
      </c>
      <c r="O261" s="32">
        <v>0</v>
      </c>
      <c r="P261" s="31">
        <v>0</v>
      </c>
      <c r="Q261" s="14"/>
    </row>
    <row r="262" spans="2:17" ht="15" customHeight="1"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</row>
    <row r="263" spans="2:17" ht="19.5" customHeight="1">
      <c r="B263" s="37" t="s">
        <v>108</v>
      </c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</row>
    <row r="264" spans="2:17" ht="19.5" customHeight="1">
      <c r="B264" s="20" t="s">
        <v>105</v>
      </c>
      <c r="C264" s="6"/>
      <c r="D264" s="6"/>
      <c r="E264" s="6"/>
      <c r="F264" s="6"/>
      <c r="G264" s="7"/>
      <c r="H264" s="7"/>
      <c r="I264" s="7"/>
      <c r="J264" s="7"/>
      <c r="K264" s="7"/>
      <c r="L264" s="7"/>
      <c r="M264" s="7"/>
      <c r="N264" s="7"/>
      <c r="O264" s="6"/>
      <c r="P264" s="8"/>
      <c r="Q264" s="9"/>
    </row>
    <row r="265" spans="2:17" ht="19.5" customHeight="1">
      <c r="B265" s="20" t="s">
        <v>103</v>
      </c>
      <c r="C265" s="6"/>
      <c r="D265" s="6"/>
      <c r="E265" s="6"/>
      <c r="F265" s="6"/>
      <c r="G265" s="7"/>
      <c r="H265" s="7"/>
      <c r="I265" s="7"/>
      <c r="J265" s="7"/>
      <c r="K265" s="7"/>
      <c r="L265" s="7"/>
      <c r="M265" s="7"/>
      <c r="N265" s="7"/>
      <c r="O265" s="6"/>
      <c r="P265" s="6"/>
      <c r="Q265" s="6"/>
    </row>
    <row r="266" spans="2:17" ht="19.5" customHeight="1">
      <c r="B266" s="7"/>
      <c r="C266" s="6"/>
      <c r="D266" s="6"/>
      <c r="E266" s="6"/>
      <c r="F266" s="6"/>
      <c r="G266" s="7"/>
      <c r="H266" s="7"/>
      <c r="I266" s="7"/>
      <c r="J266" s="7"/>
      <c r="K266" s="7"/>
      <c r="L266" s="7"/>
      <c r="M266" s="7"/>
      <c r="N266" s="7"/>
      <c r="O266" s="6"/>
      <c r="P266" s="6"/>
      <c r="Q266" s="6"/>
    </row>
    <row r="267" spans="2:17" s="19" customFormat="1" ht="12.75">
      <c r="B267" s="10"/>
      <c r="C267" s="34" t="s">
        <v>94</v>
      </c>
      <c r="D267" s="34"/>
      <c r="E267" s="34"/>
      <c r="F267" s="34"/>
      <c r="G267" s="34"/>
      <c r="H267" s="34"/>
      <c r="I267" s="34"/>
      <c r="J267" s="34"/>
      <c r="K267" s="34"/>
      <c r="L267" s="34"/>
      <c r="M267" s="11"/>
      <c r="N267" s="11"/>
      <c r="O267" s="11"/>
      <c r="P267" s="11"/>
      <c r="Q267" s="11"/>
    </row>
    <row r="268" spans="2:18" ht="42.75" customHeight="1">
      <c r="B268" s="3" t="s">
        <v>83</v>
      </c>
      <c r="C268" s="35" t="s">
        <v>46</v>
      </c>
      <c r="D268" s="35"/>
      <c r="E268" s="35" t="s">
        <v>45</v>
      </c>
      <c r="F268" s="35"/>
      <c r="G268" s="35" t="s">
        <v>62</v>
      </c>
      <c r="H268" s="35"/>
      <c r="I268" s="35" t="s">
        <v>109</v>
      </c>
      <c r="J268" s="35"/>
      <c r="K268" s="35" t="s">
        <v>61</v>
      </c>
      <c r="L268" s="35"/>
      <c r="M268" s="35" t="s">
        <v>82</v>
      </c>
      <c r="N268" s="35"/>
      <c r="O268" s="35"/>
      <c r="P268" s="35"/>
      <c r="Q268" s="35"/>
      <c r="R268" s="35"/>
    </row>
    <row r="269" spans="2:19" s="22" customFormat="1" ht="30" customHeight="1">
      <c r="B269" s="23"/>
      <c r="C269" s="24" t="s">
        <v>101</v>
      </c>
      <c r="D269" s="24" t="s">
        <v>95</v>
      </c>
      <c r="E269" s="24" t="s">
        <v>101</v>
      </c>
      <c r="F269" s="24" t="s">
        <v>95</v>
      </c>
      <c r="G269" s="24" t="s">
        <v>101</v>
      </c>
      <c r="H269" s="24" t="s">
        <v>95</v>
      </c>
      <c r="I269" s="24" t="s">
        <v>96</v>
      </c>
      <c r="J269" s="24" t="s">
        <v>110</v>
      </c>
      <c r="K269" s="24" t="s">
        <v>101</v>
      </c>
      <c r="L269" s="24" t="s">
        <v>95</v>
      </c>
      <c r="M269" s="24" t="s">
        <v>96</v>
      </c>
      <c r="N269" s="24" t="s">
        <v>95</v>
      </c>
      <c r="O269" s="24"/>
      <c r="P269" s="24"/>
      <c r="Q269" s="24"/>
      <c r="R269" s="24"/>
      <c r="S269" s="26"/>
    </row>
    <row r="270" spans="2:19" ht="13.5" customHeight="1">
      <c r="B270" s="3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9"/>
    </row>
    <row r="271" spans="2:14" ht="12.75">
      <c r="B271" s="1" t="s">
        <v>29</v>
      </c>
      <c r="C271" s="2">
        <f aca="true" t="shared" si="25" ref="C271:N271">SUM(C273+C280+C314)</f>
        <v>27783</v>
      </c>
      <c r="D271" s="2">
        <f t="shared" si="25"/>
        <v>59739</v>
      </c>
      <c r="E271" s="2">
        <f t="shared" si="25"/>
        <v>1445</v>
      </c>
      <c r="F271" s="2">
        <f t="shared" si="25"/>
        <v>1372</v>
      </c>
      <c r="G271" s="2">
        <f t="shared" si="25"/>
        <v>9808</v>
      </c>
      <c r="H271" s="2">
        <f t="shared" si="25"/>
        <v>0</v>
      </c>
      <c r="I271" s="2">
        <f t="shared" si="25"/>
        <v>9411</v>
      </c>
      <c r="J271" s="2">
        <f t="shared" si="25"/>
        <v>0</v>
      </c>
      <c r="K271" s="2">
        <f t="shared" si="25"/>
        <v>14302</v>
      </c>
      <c r="L271" s="2">
        <f t="shared" si="25"/>
        <v>0</v>
      </c>
      <c r="M271" s="2">
        <f t="shared" si="25"/>
        <v>85550</v>
      </c>
      <c r="N271" s="2">
        <f t="shared" si="25"/>
        <v>127042</v>
      </c>
    </row>
    <row r="273" spans="2:14" ht="12.75">
      <c r="B273" s="1" t="s">
        <v>81</v>
      </c>
      <c r="C273" s="2">
        <f aca="true" t="shared" si="26" ref="C273:N273">SUM(C275:C278)</f>
        <v>2815</v>
      </c>
      <c r="D273" s="2">
        <f t="shared" si="26"/>
        <v>17139</v>
      </c>
      <c r="E273" s="2">
        <f t="shared" si="26"/>
        <v>72</v>
      </c>
      <c r="F273" s="2">
        <f t="shared" si="26"/>
        <v>174</v>
      </c>
      <c r="G273" s="2">
        <f t="shared" si="26"/>
        <v>3672</v>
      </c>
      <c r="H273" s="2">
        <f t="shared" si="26"/>
        <v>0</v>
      </c>
      <c r="I273" s="2">
        <f t="shared" si="26"/>
        <v>621</v>
      </c>
      <c r="J273" s="2"/>
      <c r="K273" s="2">
        <f t="shared" si="26"/>
        <v>2171</v>
      </c>
      <c r="L273" s="2">
        <f t="shared" si="26"/>
        <v>0</v>
      </c>
      <c r="M273" s="2">
        <f t="shared" si="26"/>
        <v>3247</v>
      </c>
      <c r="N273" s="2">
        <f t="shared" si="26"/>
        <v>27176</v>
      </c>
    </row>
    <row r="275" spans="2:14" ht="15">
      <c r="B275" s="5" t="s">
        <v>80</v>
      </c>
      <c r="C275">
        <v>174</v>
      </c>
      <c r="D275">
        <v>77</v>
      </c>
      <c r="E275" s="39">
        <v>3</v>
      </c>
      <c r="F275" s="40">
        <v>91</v>
      </c>
      <c r="G275" s="40">
        <v>705</v>
      </c>
      <c r="H275" s="40"/>
      <c r="I275" s="40">
        <v>568</v>
      </c>
      <c r="J275" s="40"/>
      <c r="K275" s="39">
        <v>2062</v>
      </c>
      <c r="L275" s="40"/>
      <c r="M275" s="39">
        <v>1568</v>
      </c>
      <c r="N275" s="40">
        <v>972</v>
      </c>
    </row>
    <row r="276" spans="2:14" ht="15">
      <c r="B276" s="5" t="s">
        <v>79</v>
      </c>
      <c r="C276">
        <v>43</v>
      </c>
      <c r="D276">
        <v>0</v>
      </c>
      <c r="E276" s="39">
        <v>0</v>
      </c>
      <c r="F276" s="40">
        <v>0</v>
      </c>
      <c r="G276" s="39">
        <v>1136</v>
      </c>
      <c r="H276" s="39"/>
      <c r="I276" s="39"/>
      <c r="J276" s="39"/>
      <c r="K276" s="39">
        <v>0</v>
      </c>
      <c r="L276" s="40"/>
      <c r="M276" s="40">
        <v>237</v>
      </c>
      <c r="N276" s="40">
        <v>397</v>
      </c>
    </row>
    <row r="277" spans="2:14" ht="15">
      <c r="B277" s="5" t="s">
        <v>78</v>
      </c>
      <c r="C277" s="30">
        <v>1711</v>
      </c>
      <c r="D277" s="30">
        <v>11460</v>
      </c>
      <c r="E277" s="39">
        <v>61</v>
      </c>
      <c r="F277" s="40">
        <v>28</v>
      </c>
      <c r="G277" s="39">
        <v>1831</v>
      </c>
      <c r="H277" s="39"/>
      <c r="I277" s="39"/>
      <c r="J277" s="39"/>
      <c r="K277" s="39">
        <v>0</v>
      </c>
      <c r="L277" s="40"/>
      <c r="M277" s="40">
        <v>94</v>
      </c>
      <c r="N277" s="39">
        <v>25639</v>
      </c>
    </row>
    <row r="278" spans="2:14" ht="15">
      <c r="B278" s="5" t="s">
        <v>77</v>
      </c>
      <c r="C278">
        <v>887</v>
      </c>
      <c r="D278" s="30">
        <v>5602</v>
      </c>
      <c r="E278" s="39">
        <v>8</v>
      </c>
      <c r="F278" s="40">
        <v>55</v>
      </c>
      <c r="G278" s="40">
        <v>0</v>
      </c>
      <c r="H278" s="40"/>
      <c r="I278" s="40">
        <v>53</v>
      </c>
      <c r="J278" s="40"/>
      <c r="K278" s="39">
        <v>109</v>
      </c>
      <c r="L278" s="40"/>
      <c r="M278" s="39">
        <v>1348</v>
      </c>
      <c r="N278" s="40">
        <v>168</v>
      </c>
    </row>
    <row r="279" spans="3:14" ht="12.75">
      <c r="C279" s="4"/>
      <c r="D279" s="4"/>
      <c r="G279" s="4"/>
      <c r="H279" s="4"/>
      <c r="I279" s="4"/>
      <c r="J279" s="4"/>
      <c r="K279" s="4"/>
      <c r="L279" s="4"/>
      <c r="M279" s="4"/>
      <c r="N279" s="4"/>
    </row>
    <row r="280" spans="2:14" ht="12.75">
      <c r="B280" s="1" t="s">
        <v>76</v>
      </c>
      <c r="C280" s="2">
        <f aca="true" t="shared" si="27" ref="C280:N280">SUM(C282:C312)</f>
        <v>16260</v>
      </c>
      <c r="D280" s="2">
        <f t="shared" si="27"/>
        <v>42574</v>
      </c>
      <c r="E280" s="2">
        <f t="shared" si="27"/>
        <v>747</v>
      </c>
      <c r="F280" s="2">
        <f t="shared" si="27"/>
        <v>1192</v>
      </c>
      <c r="G280" s="2">
        <f t="shared" si="27"/>
        <v>6136</v>
      </c>
      <c r="H280" s="2">
        <f t="shared" si="27"/>
        <v>0</v>
      </c>
      <c r="I280" s="2">
        <f t="shared" si="27"/>
        <v>8790</v>
      </c>
      <c r="J280" s="2">
        <f t="shared" si="27"/>
        <v>0</v>
      </c>
      <c r="K280" s="2">
        <f t="shared" si="27"/>
        <v>12131</v>
      </c>
      <c r="L280" s="2">
        <f t="shared" si="27"/>
        <v>0</v>
      </c>
      <c r="M280" s="2">
        <f t="shared" si="27"/>
        <v>80156</v>
      </c>
      <c r="N280" s="2">
        <f t="shared" si="27"/>
        <v>96080</v>
      </c>
    </row>
    <row r="282" spans="2:14" ht="15">
      <c r="B282" s="5" t="s">
        <v>28</v>
      </c>
      <c r="C282">
        <v>275</v>
      </c>
      <c r="D282">
        <v>38</v>
      </c>
      <c r="E282" s="39">
        <v>101</v>
      </c>
      <c r="F282" s="40">
        <v>2</v>
      </c>
      <c r="G282" s="40">
        <v>66</v>
      </c>
      <c r="H282" s="40"/>
      <c r="I282" s="40"/>
      <c r="J282" s="40"/>
      <c r="K282" s="39">
        <v>0</v>
      </c>
      <c r="L282" s="40"/>
      <c r="M282" s="40">
        <v>4</v>
      </c>
      <c r="N282" s="40">
        <v>0</v>
      </c>
    </row>
    <row r="283" spans="2:14" ht="15">
      <c r="B283" s="5" t="s">
        <v>75</v>
      </c>
      <c r="C283">
        <v>685</v>
      </c>
      <c r="D283" s="30">
        <v>3813</v>
      </c>
      <c r="E283" s="39">
        <v>0</v>
      </c>
      <c r="F283" s="40">
        <v>42</v>
      </c>
      <c r="G283" s="40">
        <v>0</v>
      </c>
      <c r="H283" s="40"/>
      <c r="I283" s="40"/>
      <c r="J283" s="40"/>
      <c r="K283" s="39">
        <v>0</v>
      </c>
      <c r="L283" s="40"/>
      <c r="M283" s="40">
        <v>83</v>
      </c>
      <c r="N283" s="40">
        <v>195</v>
      </c>
    </row>
    <row r="284" spans="2:14" ht="15">
      <c r="B284" s="5" t="s">
        <v>27</v>
      </c>
      <c r="C284">
        <v>71</v>
      </c>
      <c r="D284">
        <v>13</v>
      </c>
      <c r="E284" s="39">
        <v>80</v>
      </c>
      <c r="F284" s="40">
        <v>1</v>
      </c>
      <c r="G284" s="40">
        <v>0</v>
      </c>
      <c r="H284" s="40"/>
      <c r="I284" s="40"/>
      <c r="J284" s="40"/>
      <c r="K284" s="39">
        <v>0</v>
      </c>
      <c r="L284" s="40"/>
      <c r="M284" s="39">
        <v>1064</v>
      </c>
      <c r="N284" s="40">
        <v>32</v>
      </c>
    </row>
    <row r="285" spans="2:14" ht="15">
      <c r="B285" s="5" t="s">
        <v>26</v>
      </c>
      <c r="C285">
        <v>870</v>
      </c>
      <c r="D285" s="30">
        <v>1933</v>
      </c>
      <c r="E285" s="39">
        <v>9</v>
      </c>
      <c r="F285" s="40">
        <v>59</v>
      </c>
      <c r="G285" s="40">
        <v>0</v>
      </c>
      <c r="H285" s="40"/>
      <c r="I285" s="40"/>
      <c r="J285" s="40"/>
      <c r="K285" s="39">
        <v>0</v>
      </c>
      <c r="L285" s="40"/>
      <c r="M285" s="40">
        <v>306</v>
      </c>
      <c r="N285" s="40">
        <v>145</v>
      </c>
    </row>
    <row r="286" spans="2:14" ht="15">
      <c r="B286" s="5" t="s">
        <v>25</v>
      </c>
      <c r="C286">
        <v>506</v>
      </c>
      <c r="D286">
        <v>556</v>
      </c>
      <c r="E286" s="39">
        <v>0</v>
      </c>
      <c r="F286" s="40">
        <v>0</v>
      </c>
      <c r="G286" s="39">
        <v>1128</v>
      </c>
      <c r="H286" s="39"/>
      <c r="I286" s="39">
        <v>612</v>
      </c>
      <c r="J286" s="39"/>
      <c r="K286" s="39">
        <v>691</v>
      </c>
      <c r="L286" s="40"/>
      <c r="M286" s="39">
        <v>2809</v>
      </c>
      <c r="N286" s="39">
        <v>1665</v>
      </c>
    </row>
    <row r="287" spans="2:14" ht="15">
      <c r="B287" s="5" t="s">
        <v>24</v>
      </c>
      <c r="C287">
        <v>9</v>
      </c>
      <c r="D287">
        <v>13</v>
      </c>
      <c r="E287" s="39">
        <v>0</v>
      </c>
      <c r="F287" s="40">
        <v>0</v>
      </c>
      <c r="G287" s="40">
        <v>0</v>
      </c>
      <c r="H287" s="40"/>
      <c r="I287" s="40"/>
      <c r="J287" s="40"/>
      <c r="K287" s="39">
        <v>0</v>
      </c>
      <c r="L287" s="40"/>
      <c r="M287" s="40">
        <v>482</v>
      </c>
      <c r="N287" s="40">
        <v>638</v>
      </c>
    </row>
    <row r="288" spans="2:14" ht="15">
      <c r="B288" s="5" t="s">
        <v>23</v>
      </c>
      <c r="C288">
        <v>159</v>
      </c>
      <c r="D288">
        <v>573</v>
      </c>
      <c r="E288" s="39">
        <v>14</v>
      </c>
      <c r="F288" s="40">
        <v>47</v>
      </c>
      <c r="G288" s="40">
        <v>0</v>
      </c>
      <c r="H288" s="40"/>
      <c r="I288" s="40"/>
      <c r="J288" s="40"/>
      <c r="K288" s="39">
        <v>0</v>
      </c>
      <c r="L288" s="40"/>
      <c r="M288" s="40">
        <v>174</v>
      </c>
      <c r="N288" s="40">
        <v>83</v>
      </c>
    </row>
    <row r="289" spans="2:14" ht="15">
      <c r="B289" s="5" t="s">
        <v>22</v>
      </c>
      <c r="C289" s="30">
        <v>2821</v>
      </c>
      <c r="D289" s="30">
        <v>4313</v>
      </c>
      <c r="E289" s="39">
        <v>1</v>
      </c>
      <c r="F289" s="40">
        <v>5</v>
      </c>
      <c r="G289" s="40">
        <v>5</v>
      </c>
      <c r="H289" s="40"/>
      <c r="I289" s="40"/>
      <c r="J289" s="40"/>
      <c r="K289" s="39">
        <v>0</v>
      </c>
      <c r="L289" s="40"/>
      <c r="M289" s="40">
        <v>947</v>
      </c>
      <c r="N289" s="40">
        <v>663</v>
      </c>
    </row>
    <row r="290" spans="2:14" ht="15">
      <c r="B290" s="5" t="s">
        <v>21</v>
      </c>
      <c r="C290">
        <v>315</v>
      </c>
      <c r="D290" s="30">
        <v>5134</v>
      </c>
      <c r="E290" s="39">
        <v>0</v>
      </c>
      <c r="F290" s="40">
        <v>9</v>
      </c>
      <c r="G290" s="40">
        <v>136</v>
      </c>
      <c r="H290" s="40"/>
      <c r="I290" s="40"/>
      <c r="J290" s="40"/>
      <c r="K290" s="39">
        <v>0</v>
      </c>
      <c r="L290" s="40"/>
      <c r="M290" s="40">
        <v>10</v>
      </c>
      <c r="N290" s="40">
        <v>30</v>
      </c>
    </row>
    <row r="291" spans="2:14" ht="15">
      <c r="B291" s="5" t="s">
        <v>20</v>
      </c>
      <c r="C291">
        <v>944</v>
      </c>
      <c r="D291" s="30">
        <v>4381</v>
      </c>
      <c r="E291" s="39">
        <v>15</v>
      </c>
      <c r="F291" s="40">
        <v>89</v>
      </c>
      <c r="G291" s="39">
        <v>1390</v>
      </c>
      <c r="H291" s="39"/>
      <c r="I291" s="39"/>
      <c r="J291" s="39"/>
      <c r="K291" s="39">
        <v>918</v>
      </c>
      <c r="L291" s="40"/>
      <c r="M291" s="39">
        <v>1140</v>
      </c>
      <c r="N291" s="40">
        <v>304</v>
      </c>
    </row>
    <row r="292" spans="2:14" ht="15">
      <c r="B292" s="5" t="s">
        <v>19</v>
      </c>
      <c r="C292">
        <v>84</v>
      </c>
      <c r="D292">
        <v>45</v>
      </c>
      <c r="E292" s="39">
        <v>6</v>
      </c>
      <c r="F292" s="40">
        <v>1</v>
      </c>
      <c r="G292" s="40">
        <v>313</v>
      </c>
      <c r="H292" s="40"/>
      <c r="I292" s="40"/>
      <c r="J292" s="40"/>
      <c r="K292" s="39">
        <v>823</v>
      </c>
      <c r="L292" s="40"/>
      <c r="M292" s="40">
        <v>568</v>
      </c>
      <c r="N292" s="40">
        <v>52</v>
      </c>
    </row>
    <row r="293" spans="2:14" ht="15">
      <c r="B293" s="5" t="s">
        <v>18</v>
      </c>
      <c r="C293">
        <v>13</v>
      </c>
      <c r="D293">
        <v>161</v>
      </c>
      <c r="E293" s="39">
        <v>0</v>
      </c>
      <c r="F293" s="40">
        <v>0</v>
      </c>
      <c r="G293" s="40">
        <v>15</v>
      </c>
      <c r="H293" s="40"/>
      <c r="I293" s="40"/>
      <c r="J293" s="40"/>
      <c r="K293" s="39">
        <v>0</v>
      </c>
      <c r="L293" s="40"/>
      <c r="M293" s="40">
        <v>244</v>
      </c>
      <c r="N293" s="40">
        <v>521</v>
      </c>
    </row>
    <row r="294" spans="2:14" ht="15">
      <c r="B294" s="5" t="s">
        <v>17</v>
      </c>
      <c r="C294" s="30">
        <v>1904</v>
      </c>
      <c r="D294" s="30">
        <v>1796</v>
      </c>
      <c r="E294" s="39">
        <v>52</v>
      </c>
      <c r="F294" s="40">
        <v>44</v>
      </c>
      <c r="G294" s="39">
        <v>1987</v>
      </c>
      <c r="H294" s="39"/>
      <c r="I294" s="39">
        <v>8055</v>
      </c>
      <c r="J294" s="39"/>
      <c r="K294" s="39">
        <v>8792</v>
      </c>
      <c r="L294" s="40"/>
      <c r="M294" s="40">
        <v>325</v>
      </c>
      <c r="N294" s="40">
        <v>46</v>
      </c>
    </row>
    <row r="295" spans="2:14" ht="15">
      <c r="B295" s="5" t="s">
        <v>74</v>
      </c>
      <c r="C295" s="30">
        <v>2355</v>
      </c>
      <c r="D295" s="30">
        <v>4638</v>
      </c>
      <c r="E295" s="39">
        <v>4</v>
      </c>
      <c r="F295" s="40">
        <v>11</v>
      </c>
      <c r="G295" s="40">
        <v>23</v>
      </c>
      <c r="H295" s="40"/>
      <c r="I295" s="40"/>
      <c r="J295" s="40"/>
      <c r="K295" s="39">
        <v>0</v>
      </c>
      <c r="L295" s="40"/>
      <c r="M295" s="40">
        <v>0</v>
      </c>
      <c r="N295" s="40">
        <v>0</v>
      </c>
    </row>
    <row r="296" spans="2:14" ht="15">
      <c r="B296" s="5" t="s">
        <v>16</v>
      </c>
      <c r="C296">
        <v>372</v>
      </c>
      <c r="D296">
        <v>616</v>
      </c>
      <c r="E296" s="39">
        <v>26</v>
      </c>
      <c r="F296" s="40">
        <v>22</v>
      </c>
      <c r="G296" s="40">
        <v>71</v>
      </c>
      <c r="H296" s="40"/>
      <c r="I296" s="40">
        <v>17</v>
      </c>
      <c r="J296" s="40"/>
      <c r="K296" s="39">
        <v>93</v>
      </c>
      <c r="L296" s="40"/>
      <c r="M296" s="40">
        <v>82</v>
      </c>
      <c r="N296" s="40">
        <v>164</v>
      </c>
    </row>
    <row r="297" spans="2:14" ht="15">
      <c r="B297" s="5" t="s">
        <v>15</v>
      </c>
      <c r="C297">
        <v>6</v>
      </c>
      <c r="D297">
        <v>0</v>
      </c>
      <c r="E297" s="39">
        <v>12</v>
      </c>
      <c r="F297" s="40">
        <v>0</v>
      </c>
      <c r="G297" s="40">
        <v>0</v>
      </c>
      <c r="H297" s="40"/>
      <c r="I297" s="40"/>
      <c r="J297" s="40"/>
      <c r="K297" s="39">
        <v>0</v>
      </c>
      <c r="L297" s="40"/>
      <c r="M297" s="40">
        <v>136</v>
      </c>
      <c r="N297" s="40">
        <v>482</v>
      </c>
    </row>
    <row r="298" spans="2:14" ht="15">
      <c r="B298" s="5" t="s">
        <v>14</v>
      </c>
      <c r="C298">
        <v>311</v>
      </c>
      <c r="D298">
        <v>616</v>
      </c>
      <c r="E298" s="39">
        <v>5</v>
      </c>
      <c r="F298" s="40">
        <v>2</v>
      </c>
      <c r="G298" s="40">
        <v>75</v>
      </c>
      <c r="H298" s="40"/>
      <c r="I298" s="40"/>
      <c r="J298" s="40"/>
      <c r="K298" s="39">
        <v>0</v>
      </c>
      <c r="L298" s="40"/>
      <c r="M298" s="39">
        <v>1096</v>
      </c>
      <c r="N298" s="40">
        <v>20</v>
      </c>
    </row>
    <row r="299" spans="2:14" ht="15">
      <c r="B299" s="5" t="s">
        <v>13</v>
      </c>
      <c r="C299">
        <v>15</v>
      </c>
      <c r="D299">
        <v>30</v>
      </c>
      <c r="E299" s="39">
        <v>6</v>
      </c>
      <c r="F299" s="40">
        <v>7</v>
      </c>
      <c r="G299" s="40">
        <v>0</v>
      </c>
      <c r="H299" s="40"/>
      <c r="I299" s="40"/>
      <c r="J299" s="40"/>
      <c r="K299" s="39">
        <v>0</v>
      </c>
      <c r="L299" s="40"/>
      <c r="M299" s="39">
        <v>12730</v>
      </c>
      <c r="N299" s="39">
        <v>73498</v>
      </c>
    </row>
    <row r="300" spans="2:14" ht="15">
      <c r="B300" s="5" t="s">
        <v>12</v>
      </c>
      <c r="C300">
        <v>289</v>
      </c>
      <c r="D300">
        <v>434</v>
      </c>
      <c r="E300" s="39">
        <v>4</v>
      </c>
      <c r="F300" s="40">
        <v>31</v>
      </c>
      <c r="G300" s="40">
        <v>0</v>
      </c>
      <c r="H300" s="40"/>
      <c r="I300" s="40"/>
      <c r="J300" s="40"/>
      <c r="K300" s="39">
        <v>0</v>
      </c>
      <c r="L300" s="40"/>
      <c r="M300" s="40">
        <v>0</v>
      </c>
      <c r="N300" s="40">
        <v>0</v>
      </c>
    </row>
    <row r="301" spans="2:14" ht="15">
      <c r="B301" s="5" t="s">
        <v>11</v>
      </c>
      <c r="C301">
        <v>580</v>
      </c>
      <c r="D301">
        <v>863</v>
      </c>
      <c r="E301" s="39">
        <v>59</v>
      </c>
      <c r="F301" s="40">
        <v>8</v>
      </c>
      <c r="G301" s="40">
        <v>63</v>
      </c>
      <c r="H301" s="40"/>
      <c r="I301" s="40"/>
      <c r="J301" s="40"/>
      <c r="K301" s="39">
        <v>7</v>
      </c>
      <c r="L301" s="40"/>
      <c r="M301" s="40">
        <v>3</v>
      </c>
      <c r="N301" s="40">
        <v>16</v>
      </c>
    </row>
    <row r="302" spans="2:14" ht="15">
      <c r="B302" s="5" t="s">
        <v>10</v>
      </c>
      <c r="C302">
        <v>610</v>
      </c>
      <c r="D302">
        <v>457</v>
      </c>
      <c r="E302" s="39">
        <v>1</v>
      </c>
      <c r="F302" s="40">
        <v>4</v>
      </c>
      <c r="G302" s="40">
        <v>6</v>
      </c>
      <c r="H302" s="40"/>
      <c r="I302" s="40"/>
      <c r="J302" s="40"/>
      <c r="K302" s="39">
        <v>5</v>
      </c>
      <c r="L302" s="40"/>
      <c r="M302" s="39">
        <v>1048</v>
      </c>
      <c r="N302" s="39">
        <v>1580</v>
      </c>
    </row>
    <row r="303" spans="2:14" ht="15">
      <c r="B303" s="5" t="s">
        <v>9</v>
      </c>
      <c r="C303">
        <v>114</v>
      </c>
      <c r="D303">
        <v>5</v>
      </c>
      <c r="E303" s="39">
        <v>0</v>
      </c>
      <c r="F303" s="40">
        <v>0</v>
      </c>
      <c r="G303" s="40">
        <v>85</v>
      </c>
      <c r="H303" s="40"/>
      <c r="I303" s="40"/>
      <c r="J303" s="40"/>
      <c r="K303" s="39">
        <v>0</v>
      </c>
      <c r="L303" s="40"/>
      <c r="M303" s="39">
        <v>23117</v>
      </c>
      <c r="N303" s="39">
        <v>3671</v>
      </c>
    </row>
    <row r="304" spans="2:14" ht="15">
      <c r="B304" s="5" t="s">
        <v>8</v>
      </c>
      <c r="C304">
        <v>77</v>
      </c>
      <c r="D304">
        <v>257</v>
      </c>
      <c r="E304" s="39">
        <v>27</v>
      </c>
      <c r="F304" s="40">
        <v>71</v>
      </c>
      <c r="G304" s="40">
        <v>213</v>
      </c>
      <c r="H304" s="40"/>
      <c r="I304" s="40">
        <v>3</v>
      </c>
      <c r="J304" s="40"/>
      <c r="K304" s="39">
        <v>19</v>
      </c>
      <c r="L304" s="40"/>
      <c r="M304" s="40">
        <v>58</v>
      </c>
      <c r="N304" s="40">
        <v>123</v>
      </c>
    </row>
    <row r="305" spans="2:14" ht="15">
      <c r="B305" s="5" t="s">
        <v>7</v>
      </c>
      <c r="C305">
        <v>904</v>
      </c>
      <c r="D305" s="30">
        <v>4238</v>
      </c>
      <c r="E305" s="39">
        <v>35</v>
      </c>
      <c r="F305" s="40">
        <v>274</v>
      </c>
      <c r="G305" s="40">
        <v>77</v>
      </c>
      <c r="H305" s="40"/>
      <c r="I305" s="40"/>
      <c r="J305" s="40"/>
      <c r="K305" s="39">
        <v>228</v>
      </c>
      <c r="L305" s="40"/>
      <c r="M305" s="39">
        <v>14682</v>
      </c>
      <c r="N305" s="39">
        <v>2711</v>
      </c>
    </row>
    <row r="306" spans="2:14" ht="15">
      <c r="B306" s="5" t="s">
        <v>6</v>
      </c>
      <c r="C306">
        <v>614</v>
      </c>
      <c r="D306" s="30">
        <v>1325</v>
      </c>
      <c r="E306" s="39">
        <v>158</v>
      </c>
      <c r="F306" s="40">
        <v>80</v>
      </c>
      <c r="G306" s="40">
        <v>179</v>
      </c>
      <c r="H306" s="40"/>
      <c r="I306" s="40"/>
      <c r="J306" s="40"/>
      <c r="K306" s="39">
        <v>137</v>
      </c>
      <c r="L306" s="40"/>
      <c r="M306" s="39">
        <v>1933</v>
      </c>
      <c r="N306" s="39">
        <v>1875</v>
      </c>
    </row>
    <row r="307" spans="2:14" ht="15">
      <c r="B307" s="5" t="s">
        <v>5</v>
      </c>
      <c r="C307">
        <v>0</v>
      </c>
      <c r="D307">
        <v>5</v>
      </c>
      <c r="E307" s="39">
        <v>10</v>
      </c>
      <c r="F307" s="40">
        <v>4</v>
      </c>
      <c r="G307" s="40">
        <v>25</v>
      </c>
      <c r="H307" s="40"/>
      <c r="I307" s="40"/>
      <c r="J307" s="40"/>
      <c r="K307" s="39">
        <v>0</v>
      </c>
      <c r="L307" s="40"/>
      <c r="M307" s="40">
        <v>61</v>
      </c>
      <c r="N307" s="40">
        <v>0</v>
      </c>
    </row>
    <row r="308" spans="2:14" ht="15">
      <c r="B308" s="5" t="s">
        <v>4</v>
      </c>
      <c r="C308">
        <v>731</v>
      </c>
      <c r="D308" s="30">
        <v>2814</v>
      </c>
      <c r="E308" s="39">
        <v>8</v>
      </c>
      <c r="F308" s="40">
        <v>10</v>
      </c>
      <c r="G308" s="40">
        <v>231</v>
      </c>
      <c r="H308" s="40"/>
      <c r="I308" s="40">
        <v>101</v>
      </c>
      <c r="J308" s="40"/>
      <c r="K308" s="39">
        <v>372</v>
      </c>
      <c r="L308" s="40"/>
      <c r="M308" s="39">
        <v>4192</v>
      </c>
      <c r="N308" s="39">
        <v>3269</v>
      </c>
    </row>
    <row r="309" spans="2:14" ht="15">
      <c r="B309" s="5" t="s">
        <v>3</v>
      </c>
      <c r="C309">
        <v>0</v>
      </c>
      <c r="D309">
        <v>0</v>
      </c>
      <c r="E309" s="39">
        <v>0</v>
      </c>
      <c r="F309" s="40">
        <v>0</v>
      </c>
      <c r="G309" s="40">
        <v>2</v>
      </c>
      <c r="H309" s="40"/>
      <c r="I309" s="40"/>
      <c r="J309" s="40"/>
      <c r="K309" s="39">
        <v>4</v>
      </c>
      <c r="L309" s="40"/>
      <c r="M309" s="40">
        <v>0</v>
      </c>
      <c r="N309" s="40">
        <v>0</v>
      </c>
    </row>
    <row r="310" spans="2:14" ht="15">
      <c r="B310" s="5" t="s">
        <v>2</v>
      </c>
      <c r="C310">
        <v>86</v>
      </c>
      <c r="D310">
        <v>380</v>
      </c>
      <c r="E310" s="39">
        <v>10</v>
      </c>
      <c r="F310" s="40">
        <v>28</v>
      </c>
      <c r="G310" s="40">
        <v>1</v>
      </c>
      <c r="H310" s="40"/>
      <c r="I310" s="40"/>
      <c r="J310" s="40"/>
      <c r="K310" s="39">
        <v>13</v>
      </c>
      <c r="L310" s="40"/>
      <c r="M310" s="39">
        <v>12603</v>
      </c>
      <c r="N310" s="39">
        <v>4279</v>
      </c>
    </row>
    <row r="311" spans="2:14" ht="15">
      <c r="B311" s="5" t="s">
        <v>1</v>
      </c>
      <c r="C311">
        <v>537</v>
      </c>
      <c r="D311" s="30">
        <v>3121</v>
      </c>
      <c r="E311" s="39">
        <v>104</v>
      </c>
      <c r="F311" s="40">
        <v>341</v>
      </c>
      <c r="G311" s="40">
        <v>11</v>
      </c>
      <c r="H311" s="40"/>
      <c r="I311" s="40">
        <v>2</v>
      </c>
      <c r="J311" s="40"/>
      <c r="K311" s="39">
        <v>9</v>
      </c>
      <c r="L311" s="40"/>
      <c r="M311" s="40">
        <v>259</v>
      </c>
      <c r="N311" s="40">
        <v>18</v>
      </c>
    </row>
    <row r="312" spans="2:14" ht="15">
      <c r="B312" s="5" t="s">
        <v>0</v>
      </c>
      <c r="C312">
        <v>3</v>
      </c>
      <c r="D312">
        <v>6</v>
      </c>
      <c r="E312" s="39">
        <v>0</v>
      </c>
      <c r="F312" s="40">
        <v>0</v>
      </c>
      <c r="G312" s="40">
        <v>34</v>
      </c>
      <c r="H312" s="40"/>
      <c r="I312" s="40"/>
      <c r="J312" s="40"/>
      <c r="K312" s="39">
        <v>20</v>
      </c>
      <c r="L312" s="40"/>
      <c r="M312" s="40">
        <v>0</v>
      </c>
      <c r="N312" s="40">
        <v>0</v>
      </c>
    </row>
    <row r="314" spans="2:14" ht="12.75">
      <c r="B314" s="1" t="s">
        <v>73</v>
      </c>
      <c r="C314" s="2">
        <f aca="true" t="shared" si="28" ref="C314:J314">SUM(C316:C328)</f>
        <v>8708</v>
      </c>
      <c r="D314" s="2">
        <f t="shared" si="28"/>
        <v>26</v>
      </c>
      <c r="E314" s="2">
        <f t="shared" si="28"/>
        <v>626</v>
      </c>
      <c r="F314" s="2">
        <f t="shared" si="28"/>
        <v>6</v>
      </c>
      <c r="G314" s="2">
        <f t="shared" si="28"/>
        <v>0</v>
      </c>
      <c r="H314" s="2">
        <f t="shared" si="28"/>
        <v>0</v>
      </c>
      <c r="I314" s="2">
        <f t="shared" si="28"/>
        <v>0</v>
      </c>
      <c r="J314" s="2">
        <f t="shared" si="28"/>
        <v>0</v>
      </c>
      <c r="K314" s="2">
        <f>SUM(I316:I328)</f>
        <v>0</v>
      </c>
      <c r="L314" s="2">
        <f>SUM(J316:J328)</f>
        <v>0</v>
      </c>
      <c r="M314" s="2">
        <f>SUM(M316:M328)</f>
        <v>2147</v>
      </c>
      <c r="N314" s="2">
        <f>SUM(N316:N328)</f>
        <v>3786</v>
      </c>
    </row>
    <row r="315" spans="2:14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2:14" ht="15">
      <c r="B316" s="5" t="s">
        <v>72</v>
      </c>
      <c r="C316">
        <v>0</v>
      </c>
      <c r="D316">
        <v>0</v>
      </c>
      <c r="E316" s="39">
        <v>0</v>
      </c>
      <c r="F316" s="40">
        <v>0</v>
      </c>
      <c r="G316" s="40">
        <v>0</v>
      </c>
      <c r="H316" s="40"/>
      <c r="I316" s="40"/>
      <c r="J316" s="40"/>
      <c r="K316" s="39">
        <v>0</v>
      </c>
      <c r="L316" s="40"/>
      <c r="M316" s="40">
        <v>0</v>
      </c>
      <c r="N316" s="40">
        <v>0</v>
      </c>
    </row>
    <row r="317" spans="2:14" ht="15">
      <c r="B317" s="5" t="s">
        <v>71</v>
      </c>
      <c r="C317">
        <v>0</v>
      </c>
      <c r="D317">
        <v>0</v>
      </c>
      <c r="E317" s="39">
        <v>0</v>
      </c>
      <c r="F317" s="40">
        <v>0</v>
      </c>
      <c r="G317" s="40">
        <v>0</v>
      </c>
      <c r="H317" s="40"/>
      <c r="I317" s="40"/>
      <c r="J317" s="40"/>
      <c r="K317" s="39">
        <v>0</v>
      </c>
      <c r="L317" s="40"/>
      <c r="M317" s="40">
        <v>0</v>
      </c>
      <c r="N317" s="40">
        <v>0</v>
      </c>
    </row>
    <row r="318" spans="2:14" ht="15">
      <c r="B318" s="5" t="s">
        <v>70</v>
      </c>
      <c r="C318">
        <v>0</v>
      </c>
      <c r="D318">
        <v>0</v>
      </c>
      <c r="E318" s="39">
        <v>0</v>
      </c>
      <c r="F318" s="40">
        <v>0</v>
      </c>
      <c r="G318" s="40">
        <v>0</v>
      </c>
      <c r="H318" s="40"/>
      <c r="I318" s="40"/>
      <c r="J318" s="40"/>
      <c r="K318" s="39">
        <v>0</v>
      </c>
      <c r="L318" s="40"/>
      <c r="M318" s="40">
        <v>0</v>
      </c>
      <c r="N318" s="40">
        <v>0</v>
      </c>
    </row>
    <row r="319" spans="2:14" ht="15">
      <c r="B319" s="5" t="s">
        <v>69</v>
      </c>
      <c r="C319">
        <v>90</v>
      </c>
      <c r="D319">
        <v>0</v>
      </c>
      <c r="E319" s="39">
        <v>0</v>
      </c>
      <c r="F319" s="40">
        <v>0</v>
      </c>
      <c r="G319" s="40">
        <v>0</v>
      </c>
      <c r="H319" s="40"/>
      <c r="I319" s="40"/>
      <c r="J319" s="40"/>
      <c r="K319" s="39">
        <v>0</v>
      </c>
      <c r="L319" s="40"/>
      <c r="M319" s="40">
        <v>0</v>
      </c>
      <c r="N319" s="40">
        <v>0</v>
      </c>
    </row>
    <row r="320" spans="2:14" ht="15">
      <c r="B320" s="5" t="s">
        <v>68</v>
      </c>
      <c r="C320">
        <v>0</v>
      </c>
      <c r="D320">
        <v>0</v>
      </c>
      <c r="E320" s="39">
        <v>0</v>
      </c>
      <c r="F320" s="40">
        <v>0</v>
      </c>
      <c r="G320" s="40">
        <v>0</v>
      </c>
      <c r="H320" s="40"/>
      <c r="I320" s="40"/>
      <c r="J320" s="40"/>
      <c r="K320" s="39">
        <v>0</v>
      </c>
      <c r="L320" s="40"/>
      <c r="M320" s="40">
        <v>884</v>
      </c>
      <c r="N320" s="39">
        <v>3786</v>
      </c>
    </row>
    <row r="321" spans="2:14" ht="15">
      <c r="B321" s="5" t="s">
        <v>67</v>
      </c>
      <c r="C321">
        <v>0</v>
      </c>
      <c r="D321">
        <v>0</v>
      </c>
      <c r="E321" s="39">
        <v>0</v>
      </c>
      <c r="F321" s="40">
        <v>0</v>
      </c>
      <c r="G321" s="40">
        <v>0</v>
      </c>
      <c r="H321" s="40"/>
      <c r="I321" s="40"/>
      <c r="J321" s="40"/>
      <c r="K321" s="39">
        <v>0</v>
      </c>
      <c r="L321" s="40"/>
      <c r="M321" s="40">
        <v>0</v>
      </c>
      <c r="N321" s="40">
        <v>0</v>
      </c>
    </row>
    <row r="322" spans="2:14" ht="15">
      <c r="B322" s="5" t="s">
        <v>66</v>
      </c>
      <c r="C322">
        <v>16</v>
      </c>
      <c r="D322">
        <v>26</v>
      </c>
      <c r="E322" s="39">
        <v>1</v>
      </c>
      <c r="F322" s="40">
        <v>6</v>
      </c>
      <c r="G322" s="40">
        <v>0</v>
      </c>
      <c r="H322" s="40"/>
      <c r="I322" s="40"/>
      <c r="J322" s="40"/>
      <c r="K322" s="39">
        <v>0</v>
      </c>
      <c r="L322" s="40"/>
      <c r="M322" s="40">
        <v>0</v>
      </c>
      <c r="N322" s="40">
        <v>0</v>
      </c>
    </row>
    <row r="323" spans="2:14" ht="15">
      <c r="B323" s="19" t="s">
        <v>106</v>
      </c>
      <c r="C323">
        <v>0</v>
      </c>
      <c r="D323">
        <v>0</v>
      </c>
      <c r="E323" s="39">
        <v>0</v>
      </c>
      <c r="F323" s="40">
        <v>0</v>
      </c>
      <c r="G323" s="40">
        <v>0</v>
      </c>
      <c r="H323" s="40"/>
      <c r="I323" s="40"/>
      <c r="J323" s="40"/>
      <c r="K323" s="39">
        <v>0</v>
      </c>
      <c r="L323" s="40"/>
      <c r="M323" s="40">
        <v>0</v>
      </c>
      <c r="N323" s="40">
        <v>0</v>
      </c>
    </row>
    <row r="324" spans="2:14" ht="15">
      <c r="B324" s="19" t="s">
        <v>107</v>
      </c>
      <c r="C324">
        <v>0</v>
      </c>
      <c r="D324">
        <v>0</v>
      </c>
      <c r="E324" s="39">
        <v>0</v>
      </c>
      <c r="F324" s="40">
        <v>0</v>
      </c>
      <c r="G324" s="40">
        <v>0</v>
      </c>
      <c r="H324" s="40"/>
      <c r="I324" s="40"/>
      <c r="J324" s="40"/>
      <c r="K324" s="39">
        <v>0</v>
      </c>
      <c r="L324" s="40"/>
      <c r="M324" s="40">
        <v>0</v>
      </c>
      <c r="N324" s="40">
        <v>0</v>
      </c>
    </row>
    <row r="325" spans="2:14" ht="15">
      <c r="B325" s="5" t="s">
        <v>65</v>
      </c>
      <c r="C325">
        <v>0</v>
      </c>
      <c r="D325">
        <v>0</v>
      </c>
      <c r="E325" s="39">
        <v>0</v>
      </c>
      <c r="F325" s="40">
        <v>0</v>
      </c>
      <c r="G325" s="40">
        <v>0</v>
      </c>
      <c r="H325" s="40"/>
      <c r="I325" s="40"/>
      <c r="J325" s="40"/>
      <c r="K325" s="39">
        <v>0</v>
      </c>
      <c r="L325" s="40"/>
      <c r="M325" s="40">
        <v>0</v>
      </c>
      <c r="N325" s="40">
        <v>0</v>
      </c>
    </row>
    <row r="326" spans="2:14" ht="15">
      <c r="B326" s="5" t="s">
        <v>64</v>
      </c>
      <c r="C326">
        <v>540</v>
      </c>
      <c r="D326">
        <v>0</v>
      </c>
      <c r="E326" s="39">
        <v>625</v>
      </c>
      <c r="F326" s="40">
        <v>0</v>
      </c>
      <c r="G326" s="40">
        <v>0</v>
      </c>
      <c r="H326" s="40"/>
      <c r="I326" s="40"/>
      <c r="J326" s="40"/>
      <c r="K326" s="39">
        <v>0</v>
      </c>
      <c r="L326" s="40"/>
      <c r="M326" s="39">
        <v>1263</v>
      </c>
      <c r="N326" s="40">
        <v>0</v>
      </c>
    </row>
    <row r="327" spans="2:19" ht="15">
      <c r="B327" s="14" t="s">
        <v>63</v>
      </c>
      <c r="C327" s="32">
        <v>8062</v>
      </c>
      <c r="D327" s="31">
        <v>0</v>
      </c>
      <c r="E327" s="41">
        <v>0</v>
      </c>
      <c r="F327" s="42">
        <v>0</v>
      </c>
      <c r="G327" s="42">
        <v>0</v>
      </c>
      <c r="H327" s="42"/>
      <c r="I327" s="42"/>
      <c r="J327" s="42"/>
      <c r="K327" s="41">
        <v>0</v>
      </c>
      <c r="L327" s="42"/>
      <c r="M327" s="42">
        <v>0</v>
      </c>
      <c r="N327" s="42">
        <v>0</v>
      </c>
      <c r="O327" s="14"/>
      <c r="P327" s="14"/>
      <c r="Q327" s="14"/>
      <c r="R327" s="14"/>
      <c r="S327" s="14"/>
    </row>
    <row r="328" spans="2:17" ht="12.75">
      <c r="B328" s="1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19"/>
      <c r="N328" s="19"/>
      <c r="O328" s="19"/>
      <c r="P328" s="19"/>
      <c r="Q328" s="19"/>
    </row>
    <row r="329" ht="12.75">
      <c r="B329" s="17" t="s">
        <v>100</v>
      </c>
    </row>
  </sheetData>
  <sheetProtection/>
  <mergeCells count="27">
    <mergeCell ref="B130:Q130"/>
    <mergeCell ref="B65:Q65"/>
    <mergeCell ref="M202:N202"/>
    <mergeCell ref="O202:P202"/>
    <mergeCell ref="B263:Q263"/>
    <mergeCell ref="G136:H136"/>
    <mergeCell ref="K136:L136"/>
    <mergeCell ref="O268:P268"/>
    <mergeCell ref="Q268:R268"/>
    <mergeCell ref="I268:J268"/>
    <mergeCell ref="B262:Q262"/>
    <mergeCell ref="B196:Q196"/>
    <mergeCell ref="C136:D136"/>
    <mergeCell ref="E136:F136"/>
    <mergeCell ref="E268:F268"/>
    <mergeCell ref="G268:H268"/>
    <mergeCell ref="I136:J136"/>
    <mergeCell ref="C267:L267"/>
    <mergeCell ref="C268:D268"/>
    <mergeCell ref="B1:Q1"/>
    <mergeCell ref="B66:Q66"/>
    <mergeCell ref="B131:Q131"/>
    <mergeCell ref="B197:Q197"/>
    <mergeCell ref="M136:N136"/>
    <mergeCell ref="K268:L268"/>
    <mergeCell ref="M268:N268"/>
    <mergeCell ref="O136:P136"/>
  </mergeCells>
  <printOptions horizontalCentered="1" verticalCentered="1"/>
  <pageMargins left="0.66" right="0" top="0.17" bottom="0.5905511811023623" header="0.17" footer="0"/>
  <pageSetup firstPageNumber="818" useFirstPageNumber="1" horizontalDpi="600" verticalDpi="600" orientation="landscape" scale="50" r:id="rId2"/>
  <headerFooter alignWithMargins="0">
    <oddFooter>&amp;C&amp;"Arial,Negrita"&amp;10&amp;P</oddFooter>
  </headerFooter>
  <rowBreaks count="4" manualBreakCount="4">
    <brk id="64" max="16" man="1"/>
    <brk id="129" max="16" man="1"/>
    <brk id="195" max="16" man="1"/>
    <brk id="261" max="16" man="1"/>
  </rowBreaks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2012-11-05T18:54:52Z</cp:lastPrinted>
  <dcterms:created xsi:type="dcterms:W3CDTF">2009-02-19T11:11:20Z</dcterms:created>
  <dcterms:modified xsi:type="dcterms:W3CDTF">2012-11-05T18:56:37Z</dcterms:modified>
  <cp:category/>
  <cp:version/>
  <cp:contentType/>
  <cp:contentStatus/>
</cp:coreProperties>
</file>