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13 02" sheetId="1" r:id="rId1"/>
  </sheets>
  <definedNames>
    <definedName name="_Order1" hidden="1">255</definedName>
    <definedName name="_Regression_Int" localSheetId="0" hidden="1">1</definedName>
    <definedName name="Imprimir_área_IM" localSheetId="0">'13 02'!$A$1:$I$34</definedName>
    <definedName name="ROC" localSheetId="0">'13 02'!$B$1:$J$4</definedName>
  </definedNames>
  <calcPr fullCalcOnLoad="1"/>
</workbook>
</file>

<file path=xl/sharedStrings.xml><?xml version="1.0" encoding="utf-8"?>
<sst xmlns="http://schemas.openxmlformats.org/spreadsheetml/2006/main" count="40" uniqueCount="36">
  <si>
    <t>ANUARIO ESTADÍSTICO 2011</t>
  </si>
  <si>
    <t xml:space="preserve">  TOTAL</t>
  </si>
  <si>
    <t>PLAZAS</t>
  </si>
  <si>
    <t xml:space="preserve">   DE </t>
  </si>
  <si>
    <t>DE</t>
  </si>
  <si>
    <t>HONORARIOS</t>
  </si>
  <si>
    <t>RESIDENTES</t>
  </si>
  <si>
    <t>BECARIOS</t>
  </si>
  <si>
    <t xml:space="preserve">   PLAZAS</t>
  </si>
  <si>
    <t>BASE</t>
  </si>
  <si>
    <t>CONFIANZA</t>
  </si>
  <si>
    <t>FUNCIO-</t>
  </si>
  <si>
    <t>NARIOS</t>
  </si>
  <si>
    <t xml:space="preserve">  T O T A L   G E N E R A L                     </t>
  </si>
  <si>
    <t>H. JUNTA DIRECTIVA</t>
  </si>
  <si>
    <t>DIRECCION GENERAL</t>
  </si>
  <si>
    <t>COMISION DE VIGILANCIA</t>
  </si>
  <si>
    <t>SECRETARIA GENERAL</t>
  </si>
  <si>
    <t>DIRECCION MEDICA</t>
  </si>
  <si>
    <t xml:space="preserve">DIRECCION  DE PRESTACIONES ECONOMICAS, SOCIALES Y CULTURALES </t>
  </si>
  <si>
    <t>DIRECCION  DE FINANZAS</t>
  </si>
  <si>
    <t>DIRECCION DE ADMINISTRACION</t>
  </si>
  <si>
    <t>DIRECCION JURIDICA</t>
  </si>
  <si>
    <t>DIRECCION DE DELEGACIONES</t>
  </si>
  <si>
    <t>DIRECCION DE TECNOLOGIA Y DESARROLLO INSTITUCIONAL</t>
  </si>
  <si>
    <t>DIRECCION DE COMUNICACION SOCIAL</t>
  </si>
  <si>
    <t>ORGANO INTERNO DE CONTROL EN EL ISSSTE</t>
  </si>
  <si>
    <t>NOTA: De conformidad con el Estatuto Orgánico del ISSSTE, se reordenan las Unidades Administrativas de acuerdo a su nivel jerárquico.</t>
  </si>
  <si>
    <t>FONDO DE LA VIVIENDA DEL ISSSTE*</t>
  </si>
  <si>
    <t>FONDO NACIONAL DE PENSIONES DE LOS TRABAJADORES AL SERVICIO DEL ESTADO**</t>
  </si>
  <si>
    <t>** De acuerdo al relgamento orgánco de PENSIONISSSTE, se cambia el nombre de Vocalía Ejecutiva de PENSIONISSSTE</t>
  </si>
  <si>
    <t>*De acuerdo al reglamento orgánico de FOVISSSTE, se cambia el nombre de Comisión Ejecutiva del Fondo de la Vivienda y se elimina de este informe la Vocalía Ejecutiva del FOVISSSTE por estar considerada en la nueva denominación.</t>
  </si>
  <si>
    <t>SuperISSSTE</t>
  </si>
  <si>
    <t>SISTEMA DE AGENCIAS TURISTICAS TURISSSTE</t>
  </si>
  <si>
    <t>13. 2  PLAZAS POR UNIDAD ADMINISTRATIVA CENTRAL Y DESCONCENTRADA A NIVEL NACIONAL</t>
  </si>
  <si>
    <t>DIRECCION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</si>
</sst>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1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55" applyFont="1">
      <alignment/>
      <protection/>
    </xf>
    <xf numFmtId="0" fontId="1" fillId="0" borderId="0" xfId="55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2" fillId="0" borderId="10" xfId="55" applyFont="1" applyFill="1" applyBorder="1" applyAlignment="1" applyProtection="1">
      <alignment horizontal="left"/>
      <protection/>
    </xf>
    <xf numFmtId="0" fontId="2" fillId="0" borderId="11" xfId="55" applyFont="1" applyFill="1" applyBorder="1">
      <alignment/>
      <protection/>
    </xf>
    <xf numFmtId="0" fontId="2" fillId="0" borderId="12" xfId="55" applyFont="1" applyFill="1" applyBorder="1">
      <alignment/>
      <protection/>
    </xf>
    <xf numFmtId="0" fontId="1" fillId="24" borderId="11" xfId="55" applyFont="1" applyFill="1" applyBorder="1">
      <alignment/>
      <protection/>
    </xf>
    <xf numFmtId="0" fontId="2" fillId="0" borderId="13" xfId="55" applyFont="1" applyFill="1" applyBorder="1">
      <alignment/>
      <protection/>
    </xf>
    <xf numFmtId="0" fontId="2" fillId="0" borderId="0" xfId="55" applyFont="1" applyFill="1" applyBorder="1" applyAlignment="1" applyProtection="1">
      <alignment horizontal="center"/>
      <protection/>
    </xf>
    <xf numFmtId="0" fontId="2" fillId="0" borderId="0" xfId="55" applyFont="1" applyFill="1" applyBorder="1">
      <alignment/>
      <protection/>
    </xf>
    <xf numFmtId="0" fontId="2" fillId="0" borderId="14" xfId="55" applyFont="1" applyFill="1" applyBorder="1">
      <alignment/>
      <protection/>
    </xf>
    <xf numFmtId="0" fontId="1" fillId="24" borderId="0" xfId="55" applyFont="1" applyFill="1">
      <alignment/>
      <protection/>
    </xf>
    <xf numFmtId="0" fontId="2" fillId="0" borderId="13" xfId="55" applyFont="1" applyFill="1" applyBorder="1" applyAlignment="1" applyProtection="1">
      <alignment horizontal="center"/>
      <protection/>
    </xf>
    <xf numFmtId="0" fontId="2" fillId="0" borderId="14" xfId="55" applyFont="1" applyFill="1" applyBorder="1" applyAlignment="1" applyProtection="1">
      <alignment horizontal="center"/>
      <protection/>
    </xf>
    <xf numFmtId="0" fontId="2" fillId="0" borderId="15" xfId="55" applyFont="1" applyFill="1" applyBorder="1">
      <alignment/>
      <protection/>
    </xf>
    <xf numFmtId="0" fontId="1" fillId="0" borderId="16" xfId="55" applyFont="1" applyFill="1" applyBorder="1">
      <alignment/>
      <protection/>
    </xf>
    <xf numFmtId="0" fontId="2" fillId="0" borderId="16" xfId="55" applyFont="1" applyFill="1" applyBorder="1" applyAlignment="1">
      <alignment horizontal="center"/>
      <protection/>
    </xf>
    <xf numFmtId="0" fontId="1" fillId="0" borderId="17" xfId="55" applyFont="1" applyFill="1" applyBorder="1">
      <alignment/>
      <protection/>
    </xf>
    <xf numFmtId="0" fontId="2" fillId="0" borderId="11" xfId="55" applyFont="1" applyFill="1" applyBorder="1" applyAlignment="1" applyProtection="1">
      <alignment horizontal="left"/>
      <protection/>
    </xf>
    <xf numFmtId="0" fontId="1" fillId="0" borderId="11" xfId="55" applyBorder="1">
      <alignment/>
      <protection/>
    </xf>
    <xf numFmtId="164" fontId="2" fillId="0" borderId="0" xfId="55" applyNumberFormat="1" applyFont="1">
      <alignment/>
      <protection/>
    </xf>
    <xf numFmtId="0" fontId="8" fillId="0" borderId="0" xfId="55" applyFont="1" applyBorder="1" applyAlignment="1" applyProtection="1">
      <alignment horizontal="left" vertical="center"/>
      <protection/>
    </xf>
    <xf numFmtId="164" fontId="9" fillId="0" borderId="0" xfId="55" applyNumberFormat="1" applyFont="1" applyBorder="1" applyAlignment="1" applyProtection="1">
      <alignment vertical="center"/>
      <protection/>
    </xf>
    <xf numFmtId="164" fontId="1" fillId="0" borderId="0" xfId="55" applyNumberFormat="1" applyProtection="1">
      <alignment/>
      <protection/>
    </xf>
    <xf numFmtId="0" fontId="2" fillId="0" borderId="0" xfId="55" applyFont="1" applyAlignment="1">
      <alignment vertical="center"/>
      <protection/>
    </xf>
    <xf numFmtId="164" fontId="10" fillId="0" borderId="0" xfId="55" applyNumberFormat="1" applyFont="1" applyAlignment="1" applyProtection="1">
      <alignment vertical="center"/>
      <protection/>
    </xf>
    <xf numFmtId="164" fontId="11" fillId="0" borderId="0" xfId="55" applyNumberFormat="1" applyFont="1" applyFill="1" applyAlignment="1" applyProtection="1">
      <alignment vertical="center"/>
      <protection/>
    </xf>
    <xf numFmtId="0" fontId="7" fillId="0" borderId="0" xfId="55" applyFont="1" applyAlignment="1">
      <alignment horizontal="center"/>
      <protection/>
    </xf>
    <xf numFmtId="0" fontId="2" fillId="0" borderId="0" xfId="55" applyFont="1" applyFill="1" applyBorder="1" applyAlignment="1" applyProtection="1">
      <alignment horizontal="left" vertical="center"/>
      <protection/>
    </xf>
    <xf numFmtId="164" fontId="12" fillId="0" borderId="0" xfId="55" applyNumberFormat="1" applyFont="1" applyBorder="1" applyAlignment="1" applyProtection="1">
      <alignment vertical="center"/>
      <protection/>
    </xf>
    <xf numFmtId="164" fontId="12" fillId="0" borderId="0" xfId="55" applyNumberFormat="1" applyFont="1" applyFill="1" applyBorder="1" applyAlignment="1" applyProtection="1">
      <alignment vertical="center"/>
      <protection/>
    </xf>
    <xf numFmtId="0" fontId="12" fillId="0" borderId="0" xfId="55" applyFont="1" applyFill="1" applyBorder="1" applyAlignment="1">
      <alignment vertical="center"/>
      <protection/>
    </xf>
    <xf numFmtId="0" fontId="12" fillId="0" borderId="0" xfId="55" applyFont="1" applyBorder="1" applyAlignment="1">
      <alignment vertical="center"/>
      <protection/>
    </xf>
    <xf numFmtId="0" fontId="2" fillId="0" borderId="18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0" fontId="1" fillId="0" borderId="0" xfId="55" applyBorder="1">
      <alignment/>
      <protection/>
    </xf>
    <xf numFmtId="0" fontId="3" fillId="0" borderId="0" xfId="55" applyFont="1" applyAlignment="1" applyProtection="1">
      <alignment horizontal="right"/>
      <protection/>
    </xf>
    <xf numFmtId="0" fontId="4" fillId="0" borderId="0" xfId="55" applyFont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justify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</xdr:col>
      <xdr:colOff>609600</xdr:colOff>
      <xdr:row>4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571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0"/>
  <sheetViews>
    <sheetView showGridLines="0" showZeros="0" tabSelected="1" view="pageBreakPreview" zoomScale="70" zoomScaleNormal="70" zoomScaleSheetLayoutView="70" zoomScalePageLayoutView="0" workbookViewId="0" topLeftCell="A1">
      <selection activeCell="C32" sqref="C32"/>
    </sheetView>
  </sheetViews>
  <sheetFormatPr defaultColWidth="14.140625" defaultRowHeight="15"/>
  <cols>
    <col min="1" max="1" width="0.85546875" style="2" customWidth="1"/>
    <col min="2" max="2" width="72.57421875" style="2" customWidth="1"/>
    <col min="3" max="3" width="15.57421875" style="2" customWidth="1"/>
    <col min="4" max="9" width="12.140625" style="2" customWidth="1"/>
    <col min="10" max="10" width="5.8515625" style="2" hidden="1" customWidth="1"/>
    <col min="11" max="16384" width="14.140625" style="2" customWidth="1"/>
  </cols>
  <sheetData>
    <row r="1" spans="1:10" ht="12.75">
      <c r="A1" s="1"/>
      <c r="B1" s="39" t="s">
        <v>0</v>
      </c>
      <c r="C1" s="40"/>
      <c r="D1" s="40"/>
      <c r="E1" s="40"/>
      <c r="F1" s="40"/>
      <c r="G1" s="40"/>
      <c r="H1" s="40"/>
      <c r="I1" s="40"/>
      <c r="J1" s="40"/>
    </row>
    <row r="2" spans="1:10" ht="15">
      <c r="A2" s="1"/>
      <c r="B2" s="3"/>
      <c r="C2" s="3"/>
      <c r="D2" s="3"/>
      <c r="E2" s="3"/>
      <c r="F2" s="3"/>
      <c r="G2" s="3"/>
      <c r="H2" s="3"/>
      <c r="I2" s="3"/>
      <c r="J2" s="4"/>
    </row>
    <row r="3" spans="1:10" ht="18">
      <c r="A3" s="1"/>
      <c r="B3" s="41" t="s">
        <v>34</v>
      </c>
      <c r="C3" s="41"/>
      <c r="D3" s="41"/>
      <c r="E3" s="41"/>
      <c r="F3" s="41"/>
      <c r="G3" s="41"/>
      <c r="H3" s="41"/>
      <c r="I3" s="41"/>
      <c r="J3" s="41"/>
    </row>
    <row r="4" spans="1:10" ht="15">
      <c r="A4" s="1"/>
      <c r="B4" s="3"/>
      <c r="C4" s="3"/>
      <c r="D4" s="3"/>
      <c r="E4" s="3"/>
      <c r="F4" s="3"/>
      <c r="G4" s="3"/>
      <c r="H4" s="3"/>
      <c r="I4" s="3"/>
      <c r="J4" s="4"/>
    </row>
    <row r="5" spans="1:10" ht="15">
      <c r="A5" s="1"/>
      <c r="B5" s="3"/>
      <c r="C5" s="3"/>
      <c r="D5" s="3"/>
      <c r="E5" s="3"/>
      <c r="F5" s="3"/>
      <c r="G5" s="3"/>
      <c r="H5" s="3"/>
      <c r="I5" s="3"/>
      <c r="J5" s="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10" ht="12.75">
      <c r="A7" s="1"/>
      <c r="B7" s="5"/>
      <c r="C7" s="6"/>
      <c r="D7" s="6"/>
      <c r="E7" s="6"/>
      <c r="F7" s="6"/>
      <c r="G7" s="6"/>
      <c r="H7" s="6"/>
      <c r="I7" s="7"/>
      <c r="J7" s="8"/>
    </row>
    <row r="8" spans="1:10" ht="12.75" customHeight="1">
      <c r="A8" s="1"/>
      <c r="B8" s="9"/>
      <c r="C8" s="10" t="s">
        <v>1</v>
      </c>
      <c r="D8" s="10" t="s">
        <v>2</v>
      </c>
      <c r="E8" s="10" t="s">
        <v>2</v>
      </c>
      <c r="F8" s="10" t="s">
        <v>2</v>
      </c>
      <c r="G8" s="11"/>
      <c r="H8" s="11"/>
      <c r="I8" s="12"/>
      <c r="J8" s="13"/>
    </row>
    <row r="9" spans="1:10" ht="12.75" customHeight="1">
      <c r="A9" s="1"/>
      <c r="B9" s="14" t="s">
        <v>35</v>
      </c>
      <c r="C9" s="10" t="s">
        <v>3</v>
      </c>
      <c r="D9" s="10" t="s">
        <v>4</v>
      </c>
      <c r="E9" s="10" t="s">
        <v>4</v>
      </c>
      <c r="F9" s="10" t="s">
        <v>4</v>
      </c>
      <c r="G9" s="10" t="s">
        <v>5</v>
      </c>
      <c r="H9" s="10" t="s">
        <v>6</v>
      </c>
      <c r="I9" s="15" t="s">
        <v>7</v>
      </c>
      <c r="J9" s="13"/>
    </row>
    <row r="10" spans="1:10" ht="12.75">
      <c r="A10" s="1"/>
      <c r="B10" s="14"/>
      <c r="C10" s="10" t="s">
        <v>8</v>
      </c>
      <c r="D10" s="10" t="s">
        <v>9</v>
      </c>
      <c r="E10" s="10" t="s">
        <v>10</v>
      </c>
      <c r="F10" s="10" t="s">
        <v>11</v>
      </c>
      <c r="G10" s="10"/>
      <c r="H10" s="10"/>
      <c r="I10" s="15"/>
      <c r="J10" s="13"/>
    </row>
    <row r="11" spans="1:10" ht="12.75">
      <c r="A11" s="1"/>
      <c r="B11" s="16"/>
      <c r="C11" s="17"/>
      <c r="D11" s="17"/>
      <c r="E11" s="17"/>
      <c r="F11" s="18" t="s">
        <v>12</v>
      </c>
      <c r="G11" s="17"/>
      <c r="H11" s="17"/>
      <c r="I11" s="19"/>
      <c r="J11" s="13"/>
    </row>
    <row r="12" spans="1:10" ht="12.75">
      <c r="A12" s="1"/>
      <c r="B12" s="20"/>
      <c r="C12" s="11"/>
      <c r="D12" s="6"/>
      <c r="E12" s="11"/>
      <c r="F12" s="11"/>
      <c r="G12" s="11"/>
      <c r="H12" s="11"/>
      <c r="I12" s="11"/>
      <c r="J12" s="21"/>
    </row>
    <row r="13" spans="1:9" ht="12.75">
      <c r="A13" s="1"/>
      <c r="B13" s="1"/>
      <c r="C13" s="1"/>
      <c r="D13" s="1"/>
      <c r="E13" s="22"/>
      <c r="F13" s="1"/>
      <c r="G13" s="1"/>
      <c r="H13" s="1"/>
      <c r="I13" s="1"/>
    </row>
    <row r="14" spans="1:10" ht="15.75" customHeight="1">
      <c r="A14" s="1"/>
      <c r="B14" s="23" t="s">
        <v>13</v>
      </c>
      <c r="C14" s="24">
        <f>SUM(C16:C32)</f>
        <v>97964</v>
      </c>
      <c r="D14" s="24">
        <f aca="true" t="shared" si="0" ref="D14:I14">SUM(D16:D32)</f>
        <v>77244</v>
      </c>
      <c r="E14" s="24">
        <f t="shared" si="0"/>
        <v>12689</v>
      </c>
      <c r="F14" s="24">
        <f t="shared" si="0"/>
        <v>4377</v>
      </c>
      <c r="G14" s="24">
        <f t="shared" si="0"/>
        <v>554</v>
      </c>
      <c r="H14" s="24">
        <f t="shared" si="0"/>
        <v>1471</v>
      </c>
      <c r="I14" s="24">
        <f t="shared" si="0"/>
        <v>1629</v>
      </c>
      <c r="J14" s="25"/>
    </row>
    <row r="15" spans="1:10" ht="15.75" customHeight="1">
      <c r="A15" s="1"/>
      <c r="B15" s="26"/>
      <c r="C15" s="27"/>
      <c r="D15" s="28"/>
      <c r="E15" s="27"/>
      <c r="F15" s="27"/>
      <c r="G15" s="27"/>
      <c r="H15" s="27"/>
      <c r="I15" s="27"/>
      <c r="J15" s="25"/>
    </row>
    <row r="16" spans="1:10" ht="24" customHeight="1">
      <c r="A16" s="29"/>
      <c r="B16" s="30" t="s">
        <v>14</v>
      </c>
      <c r="C16" s="31">
        <f aca="true" t="shared" si="1" ref="C16:C30">SUM(D16:I16)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25"/>
    </row>
    <row r="17" spans="1:9" ht="24" customHeight="1">
      <c r="A17" s="29"/>
      <c r="B17" s="30" t="s">
        <v>15</v>
      </c>
      <c r="C17" s="32">
        <f t="shared" si="1"/>
        <v>293</v>
      </c>
      <c r="D17" s="32">
        <f>85-2</f>
        <v>83</v>
      </c>
      <c r="E17" s="32">
        <f>138-13+7</f>
        <v>132</v>
      </c>
      <c r="F17" s="32">
        <f>(59-4)+16</f>
        <v>71</v>
      </c>
      <c r="G17" s="32">
        <v>7</v>
      </c>
      <c r="H17" s="31">
        <v>0</v>
      </c>
      <c r="I17" s="31">
        <v>0</v>
      </c>
    </row>
    <row r="18" spans="1:9" ht="24" customHeight="1">
      <c r="A18" s="29"/>
      <c r="B18" s="30" t="s">
        <v>16</v>
      </c>
      <c r="C18" s="32">
        <f t="shared" si="1"/>
        <v>27</v>
      </c>
      <c r="D18" s="32">
        <v>2</v>
      </c>
      <c r="E18" s="32">
        <v>13</v>
      </c>
      <c r="F18" s="32">
        <v>5</v>
      </c>
      <c r="G18" s="32">
        <v>7</v>
      </c>
      <c r="H18" s="31">
        <v>0</v>
      </c>
      <c r="I18" s="31">
        <v>0</v>
      </c>
    </row>
    <row r="19" spans="1:9" ht="24" customHeight="1">
      <c r="A19" s="29"/>
      <c r="B19" s="30" t="s">
        <v>17</v>
      </c>
      <c r="C19" s="32">
        <f t="shared" si="1"/>
        <v>433</v>
      </c>
      <c r="D19" s="32">
        <v>135</v>
      </c>
      <c r="E19" s="32">
        <f>186+10</f>
        <v>196</v>
      </c>
      <c r="F19" s="32">
        <v>93</v>
      </c>
      <c r="G19" s="32">
        <v>9</v>
      </c>
      <c r="H19" s="31">
        <v>0</v>
      </c>
      <c r="I19" s="31">
        <v>0</v>
      </c>
    </row>
    <row r="20" spans="1:10" ht="24" customHeight="1">
      <c r="A20" s="29"/>
      <c r="B20" s="30" t="s">
        <v>18</v>
      </c>
      <c r="C20" s="32">
        <f t="shared" si="1"/>
        <v>70444</v>
      </c>
      <c r="D20" s="32">
        <f>61360+111</f>
        <v>61471</v>
      </c>
      <c r="E20" s="32">
        <f>3888-94+51</f>
        <v>3845</v>
      </c>
      <c r="F20" s="32">
        <v>1841</v>
      </c>
      <c r="G20" s="32">
        <v>189</v>
      </c>
      <c r="H20" s="32">
        <v>1471</v>
      </c>
      <c r="I20" s="32">
        <v>1627</v>
      </c>
      <c r="J20" s="25"/>
    </row>
    <row r="21" spans="1:10" ht="24" customHeight="1">
      <c r="A21" s="29"/>
      <c r="B21" s="30" t="s">
        <v>19</v>
      </c>
      <c r="C21" s="32">
        <f t="shared" si="1"/>
        <v>9034</v>
      </c>
      <c r="D21" s="32">
        <v>7437</v>
      </c>
      <c r="E21" s="32">
        <v>1182</v>
      </c>
      <c r="F21" s="32">
        <v>411</v>
      </c>
      <c r="G21" s="32">
        <v>2</v>
      </c>
      <c r="H21" s="31">
        <v>0</v>
      </c>
      <c r="I21" s="31">
        <v>2</v>
      </c>
      <c r="J21" s="25"/>
    </row>
    <row r="22" spans="1:10" ht="24" customHeight="1">
      <c r="A22" s="29"/>
      <c r="B22" s="30" t="s">
        <v>20</v>
      </c>
      <c r="C22" s="32">
        <f t="shared" si="1"/>
        <v>717</v>
      </c>
      <c r="D22" s="32">
        <v>226</v>
      </c>
      <c r="E22" s="32">
        <v>291</v>
      </c>
      <c r="F22" s="32">
        <v>197</v>
      </c>
      <c r="G22" s="32">
        <v>3</v>
      </c>
      <c r="H22" s="31">
        <v>0</v>
      </c>
      <c r="I22" s="31">
        <v>0</v>
      </c>
      <c r="J22" s="25"/>
    </row>
    <row r="23" spans="1:10" ht="24" customHeight="1">
      <c r="A23" s="29"/>
      <c r="B23" s="30" t="s">
        <v>21</v>
      </c>
      <c r="C23" s="32">
        <f t="shared" si="1"/>
        <v>6793</v>
      </c>
      <c r="D23" s="32">
        <v>4306</v>
      </c>
      <c r="E23" s="32">
        <v>2076</v>
      </c>
      <c r="F23" s="32">
        <v>385</v>
      </c>
      <c r="G23" s="32">
        <v>26</v>
      </c>
      <c r="H23" s="31">
        <v>0</v>
      </c>
      <c r="I23" s="31">
        <v>0</v>
      </c>
      <c r="J23" s="25"/>
    </row>
    <row r="24" spans="1:10" ht="24" customHeight="1">
      <c r="A24" s="29"/>
      <c r="B24" s="30" t="s">
        <v>22</v>
      </c>
      <c r="C24" s="32">
        <f t="shared" si="1"/>
        <v>721</v>
      </c>
      <c r="D24" s="32">
        <v>194</v>
      </c>
      <c r="E24" s="32">
        <v>421</v>
      </c>
      <c r="F24" s="32">
        <v>102</v>
      </c>
      <c r="G24" s="32">
        <v>4</v>
      </c>
      <c r="H24" s="31">
        <v>0</v>
      </c>
      <c r="I24" s="31">
        <v>0</v>
      </c>
      <c r="J24" s="25"/>
    </row>
    <row r="25" spans="1:10" ht="24" customHeight="1">
      <c r="A25" s="29"/>
      <c r="B25" s="30" t="s">
        <v>23</v>
      </c>
      <c r="C25" s="32">
        <f t="shared" si="1"/>
        <v>101</v>
      </c>
      <c r="D25" s="32">
        <v>2</v>
      </c>
      <c r="E25" s="32">
        <v>57</v>
      </c>
      <c r="F25" s="32">
        <v>33</v>
      </c>
      <c r="G25" s="32">
        <v>9</v>
      </c>
      <c r="H25" s="31">
        <v>0</v>
      </c>
      <c r="I25" s="31">
        <v>0</v>
      </c>
      <c r="J25" s="25"/>
    </row>
    <row r="26" spans="1:10" ht="24" customHeight="1">
      <c r="A26" s="29"/>
      <c r="B26" s="30" t="s">
        <v>24</v>
      </c>
      <c r="C26" s="32">
        <f t="shared" si="1"/>
        <v>289</v>
      </c>
      <c r="D26" s="32">
        <v>99</v>
      </c>
      <c r="E26" s="32">
        <v>116</v>
      </c>
      <c r="F26" s="32">
        <v>73</v>
      </c>
      <c r="G26" s="32">
        <v>1</v>
      </c>
      <c r="H26" s="31">
        <v>0</v>
      </c>
      <c r="I26" s="31">
        <v>0</v>
      </c>
      <c r="J26" s="25"/>
    </row>
    <row r="27" spans="1:10" ht="24" customHeight="1">
      <c r="A27" s="29"/>
      <c r="B27" s="30" t="s">
        <v>25</v>
      </c>
      <c r="C27" s="32">
        <f t="shared" si="1"/>
        <v>389</v>
      </c>
      <c r="D27" s="32">
        <v>174</v>
      </c>
      <c r="E27" s="32">
        <v>151</v>
      </c>
      <c r="F27" s="32">
        <v>51</v>
      </c>
      <c r="G27" s="32">
        <v>13</v>
      </c>
      <c r="H27" s="31">
        <v>0</v>
      </c>
      <c r="I27" s="31">
        <v>0</v>
      </c>
      <c r="J27" s="25"/>
    </row>
    <row r="28" spans="1:10" ht="24" customHeight="1">
      <c r="A28" s="29"/>
      <c r="B28" s="30" t="s">
        <v>28</v>
      </c>
      <c r="C28" s="32">
        <f t="shared" si="1"/>
        <v>887</v>
      </c>
      <c r="D28" s="32">
        <v>521</v>
      </c>
      <c r="E28" s="32">
        <v>246</v>
      </c>
      <c r="F28" s="32">
        <v>90</v>
      </c>
      <c r="G28" s="32">
        <v>30</v>
      </c>
      <c r="H28" s="31">
        <v>0</v>
      </c>
      <c r="I28" s="31">
        <v>0</v>
      </c>
      <c r="J28" s="25"/>
    </row>
    <row r="29" spans="1:9" ht="24" customHeight="1">
      <c r="A29" s="29"/>
      <c r="B29" s="30" t="s">
        <v>29</v>
      </c>
      <c r="C29" s="32">
        <f t="shared" si="1"/>
        <v>415</v>
      </c>
      <c r="D29" s="32">
        <v>0</v>
      </c>
      <c r="E29" s="32">
        <v>215</v>
      </c>
      <c r="F29" s="32">
        <v>200</v>
      </c>
      <c r="G29" s="32">
        <v>0</v>
      </c>
      <c r="H29" s="31">
        <v>0</v>
      </c>
      <c r="I29" s="31">
        <v>0</v>
      </c>
    </row>
    <row r="30" spans="1:9" ht="24" customHeight="1">
      <c r="A30" s="29"/>
      <c r="B30" s="30" t="s">
        <v>32</v>
      </c>
      <c r="C30" s="32">
        <f t="shared" si="1"/>
        <v>6779</v>
      </c>
      <c r="D30" s="32">
        <v>2565</v>
      </c>
      <c r="E30" s="32">
        <v>3218</v>
      </c>
      <c r="F30" s="32">
        <v>743</v>
      </c>
      <c r="G30" s="32">
        <v>253</v>
      </c>
      <c r="H30" s="31">
        <v>0</v>
      </c>
      <c r="I30" s="31">
        <v>0</v>
      </c>
    </row>
    <row r="31" spans="1:9" ht="24" customHeight="1">
      <c r="A31" s="29"/>
      <c r="B31" s="30" t="s">
        <v>33</v>
      </c>
      <c r="C31" s="32">
        <f>SUM(D31:I31)</f>
        <v>300</v>
      </c>
      <c r="D31" s="32">
        <v>26</v>
      </c>
      <c r="E31" s="32">
        <f>250+6</f>
        <v>256</v>
      </c>
      <c r="F31" s="32">
        <v>17</v>
      </c>
      <c r="G31" s="32">
        <v>1</v>
      </c>
      <c r="H31" s="31">
        <v>0</v>
      </c>
      <c r="I31" s="31">
        <v>0</v>
      </c>
    </row>
    <row r="32" spans="1:10" ht="24" customHeight="1">
      <c r="A32" s="29"/>
      <c r="B32" s="30" t="s">
        <v>26</v>
      </c>
      <c r="C32" s="32">
        <f>SUM(D32:I32)</f>
        <v>342</v>
      </c>
      <c r="D32" s="32">
        <v>3</v>
      </c>
      <c r="E32" s="32">
        <v>274</v>
      </c>
      <c r="F32" s="32">
        <v>65</v>
      </c>
      <c r="G32" s="32">
        <v>0</v>
      </c>
      <c r="H32" s="31">
        <v>0</v>
      </c>
      <c r="I32" s="31">
        <v>0</v>
      </c>
      <c r="J32" s="2">
        <f>SUM(J16:J30)</f>
        <v>0</v>
      </c>
    </row>
    <row r="33" spans="1:10" ht="24" customHeight="1">
      <c r="A33" s="29"/>
      <c r="J33" s="25"/>
    </row>
    <row r="34" spans="1:9" ht="15.75" customHeight="1">
      <c r="A34" s="1"/>
      <c r="C34" s="33"/>
      <c r="D34" s="33"/>
      <c r="E34" s="33"/>
      <c r="F34" s="33"/>
      <c r="G34" s="33"/>
      <c r="H34" s="34"/>
      <c r="I34" s="34"/>
    </row>
    <row r="35" spans="1:9" ht="12.75">
      <c r="A35" s="1"/>
      <c r="B35" s="35"/>
      <c r="C35" s="35"/>
      <c r="D35" s="35"/>
      <c r="E35" s="35"/>
      <c r="F35" s="35"/>
      <c r="G35" s="35"/>
      <c r="H35" s="35"/>
      <c r="I35" s="35"/>
    </row>
    <row r="36" spans="1:9" ht="15.75" customHeight="1">
      <c r="A36" s="1"/>
      <c r="B36" s="42" t="s">
        <v>27</v>
      </c>
      <c r="C36" s="42"/>
      <c r="D36" s="42"/>
      <c r="E36" s="42"/>
      <c r="F36" s="42"/>
      <c r="G36" s="42"/>
      <c r="H36" s="42"/>
      <c r="I36" s="42"/>
    </row>
    <row r="37" spans="1:9" ht="27" customHeight="1">
      <c r="A37" s="1"/>
      <c r="B37" s="43" t="s">
        <v>31</v>
      </c>
      <c r="C37" s="43"/>
      <c r="D37" s="43"/>
      <c r="E37" s="43"/>
      <c r="F37" s="43"/>
      <c r="G37" s="43"/>
      <c r="H37" s="43"/>
      <c r="I37" s="43"/>
    </row>
    <row r="38" spans="1:9" ht="15.75" customHeight="1">
      <c r="A38" s="1"/>
      <c r="B38" s="42" t="s">
        <v>30</v>
      </c>
      <c r="C38" s="42"/>
      <c r="D38" s="42"/>
      <c r="E38" s="42"/>
      <c r="F38" s="42"/>
      <c r="G38" s="42"/>
      <c r="H38" s="42"/>
      <c r="I38" s="42"/>
    </row>
    <row r="39" spans="1:9" s="38" customFormat="1" ht="12.75">
      <c r="A39" s="36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8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8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8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8" customHeight="1">
      <c r="A47" s="1"/>
      <c r="B47" s="1"/>
      <c r="C47" s="32"/>
      <c r="D47" s="1"/>
      <c r="E47" s="1"/>
      <c r="F47" s="1"/>
      <c r="G47" s="1"/>
      <c r="H47" s="1"/>
      <c r="I47" s="1"/>
    </row>
    <row r="48" spans="1:9" ht="18" customHeight="1">
      <c r="A48" s="1"/>
      <c r="B48" s="1"/>
      <c r="C48" s="32"/>
      <c r="D48" s="1"/>
      <c r="E48" s="1"/>
      <c r="F48" s="1"/>
      <c r="G48" s="1"/>
      <c r="H48" s="1"/>
      <c r="I48" s="1"/>
    </row>
    <row r="49" spans="1:9" ht="18" customHeight="1">
      <c r="A49" s="1"/>
      <c r="B49" s="1"/>
      <c r="C49" s="32"/>
      <c r="D49" s="1"/>
      <c r="E49" s="1"/>
      <c r="F49" s="1"/>
      <c r="G49" s="1"/>
      <c r="H49" s="1"/>
      <c r="I49" s="1"/>
    </row>
    <row r="50" spans="1:9" ht="18" customHeight="1">
      <c r="A50" s="1"/>
      <c r="B50" s="1"/>
      <c r="C50" s="32"/>
      <c r="D50" s="1"/>
      <c r="E50" s="1"/>
      <c r="F50" s="1"/>
      <c r="G50" s="1"/>
      <c r="H50" s="1"/>
      <c r="I50" s="1"/>
    </row>
    <row r="51" spans="1:9" ht="18" customHeight="1">
      <c r="A51" s="1"/>
      <c r="B51" s="1"/>
      <c r="C51" s="32"/>
      <c r="D51" s="1"/>
      <c r="E51" s="1"/>
      <c r="F51" s="1"/>
      <c r="G51" s="1"/>
      <c r="H51" s="1"/>
      <c r="I51" s="1"/>
    </row>
    <row r="52" spans="1:9" ht="18" customHeight="1">
      <c r="A52" s="1"/>
      <c r="B52" s="1"/>
      <c r="C52" s="32"/>
      <c r="D52" s="1"/>
      <c r="E52" s="1"/>
      <c r="F52" s="1"/>
      <c r="G52" s="1"/>
      <c r="H52" s="1"/>
      <c r="I52" s="1"/>
    </row>
    <row r="53" spans="1:9" ht="18" customHeight="1">
      <c r="A53" s="1"/>
      <c r="B53" s="1"/>
      <c r="C53" s="32"/>
      <c r="D53" s="1"/>
      <c r="E53" s="1"/>
      <c r="F53" s="1"/>
      <c r="G53" s="1"/>
      <c r="H53" s="1"/>
      <c r="I53" s="1"/>
    </row>
    <row r="54" spans="1:9" ht="18" customHeight="1">
      <c r="A54" s="1"/>
      <c r="B54" s="1"/>
      <c r="C54" s="32"/>
      <c r="D54" s="1"/>
      <c r="E54" s="1"/>
      <c r="F54" s="1"/>
      <c r="G54" s="1"/>
      <c r="H54" s="1"/>
      <c r="I54" s="1"/>
    </row>
    <row r="55" spans="1:9" ht="18" customHeight="1">
      <c r="A55" s="1"/>
      <c r="B55" s="1"/>
      <c r="C55" s="32"/>
      <c r="D55" s="1"/>
      <c r="E55" s="1"/>
      <c r="F55" s="1"/>
      <c r="G55" s="1"/>
      <c r="H55" s="1"/>
      <c r="I55" s="1"/>
    </row>
    <row r="56" spans="1:9" ht="18" customHeight="1">
      <c r="A56" s="1"/>
      <c r="B56" s="1"/>
      <c r="C56" s="32"/>
      <c r="D56" s="1"/>
      <c r="E56" s="1"/>
      <c r="F56" s="1"/>
      <c r="G56" s="1"/>
      <c r="H56" s="1"/>
      <c r="I56" s="1"/>
    </row>
    <row r="57" spans="1:9" ht="18" customHeight="1">
      <c r="A57" s="1"/>
      <c r="B57" s="1"/>
      <c r="C57" s="32"/>
      <c r="D57" s="1"/>
      <c r="E57" s="1"/>
      <c r="F57" s="1"/>
      <c r="G57" s="1"/>
      <c r="H57" s="1"/>
      <c r="I57" s="1"/>
    </row>
    <row r="58" spans="1:9" ht="18" customHeight="1">
      <c r="A58" s="1"/>
      <c r="B58" s="1"/>
      <c r="C58" s="32"/>
      <c r="D58" s="1"/>
      <c r="E58" s="1"/>
      <c r="F58" s="1"/>
      <c r="G58" s="1"/>
      <c r="H58" s="1"/>
      <c r="I58" s="1"/>
    </row>
    <row r="59" spans="1:9" ht="18" customHeight="1">
      <c r="A59" s="1"/>
      <c r="B59" s="1"/>
      <c r="C59" s="32"/>
      <c r="D59" s="1"/>
      <c r="E59" s="1"/>
      <c r="F59" s="1"/>
      <c r="G59" s="1"/>
      <c r="H59" s="1"/>
      <c r="I59" s="1"/>
    </row>
    <row r="60" spans="1:9" ht="18" customHeight="1">
      <c r="A60" s="1"/>
      <c r="B60" s="1"/>
      <c r="C60" s="32"/>
      <c r="D60" s="1"/>
      <c r="E60" s="1"/>
      <c r="F60" s="1"/>
      <c r="G60" s="1"/>
      <c r="H60" s="1"/>
      <c r="I60" s="1"/>
    </row>
    <row r="61" spans="1:9" ht="18" customHeight="1">
      <c r="A61" s="1"/>
      <c r="B61" s="1"/>
      <c r="C61" s="32"/>
      <c r="D61" s="1"/>
      <c r="E61" s="1"/>
      <c r="F61" s="1"/>
      <c r="G61" s="1"/>
      <c r="H61" s="1"/>
      <c r="I61" s="1"/>
    </row>
    <row r="62" spans="1:9" ht="14.25">
      <c r="A62" s="1"/>
      <c r="B62" s="1"/>
      <c r="C62" s="32"/>
      <c r="D62" s="1"/>
      <c r="E62" s="1"/>
      <c r="F62" s="1"/>
      <c r="G62" s="1"/>
      <c r="H62" s="1"/>
      <c r="I62" s="1"/>
    </row>
    <row r="63" spans="1:9" ht="14.25">
      <c r="A63" s="1"/>
      <c r="B63" s="1"/>
      <c r="C63" s="32"/>
      <c r="D63" s="1"/>
      <c r="E63" s="1"/>
      <c r="F63" s="1"/>
      <c r="G63" s="1"/>
      <c r="H63" s="1"/>
      <c r="I63" s="1"/>
    </row>
    <row r="64" spans="1:9" ht="14.25">
      <c r="A64" s="1"/>
      <c r="B64" s="1"/>
      <c r="C64" s="32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</sheetData>
  <sheetProtection/>
  <mergeCells count="3">
    <mergeCell ref="B1:J1"/>
    <mergeCell ref="B3:J3"/>
    <mergeCell ref="B37:I37"/>
  </mergeCells>
  <printOptions/>
  <pageMargins left="0.984251968503937" right="0" top="0" bottom="0.5905511811023623" header="0" footer="0"/>
  <pageSetup firstPageNumber="364" useFirstPageNumber="1" horizontalDpi="600" verticalDpi="600" orientation="landscape" scale="7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2012-08-23T01:09:33Z</cp:lastPrinted>
  <dcterms:created xsi:type="dcterms:W3CDTF">2012-05-24T23:03:03Z</dcterms:created>
  <dcterms:modified xsi:type="dcterms:W3CDTF">2012-08-23T01:09:35Z</dcterms:modified>
  <cp:category/>
  <cp:version/>
  <cp:contentType/>
  <cp:contentStatus/>
</cp:coreProperties>
</file>