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970" windowHeight="6615" activeTab="0"/>
  </bookViews>
  <sheets>
    <sheet name="CUAD0406" sheetId="1" r:id="rId1"/>
  </sheets>
  <definedNames>
    <definedName name="_Regression_Int" localSheetId="0" hidden="1">1</definedName>
    <definedName name="A_IMPRESIÓN_IM">'CUAD0406'!$A$1:$V$54</definedName>
    <definedName name="_xlnm.Print_Area" localSheetId="0">'CUAD0406'!$A$1:$K$110</definedName>
    <definedName name="Imprimir_área_IM" localSheetId="0">'CUAD0406'!$A$1:$K$55</definedName>
  </definedNames>
  <calcPr fullCalcOnLoad="1"/>
</workbook>
</file>

<file path=xl/sharedStrings.xml><?xml version="1.0" encoding="utf-8"?>
<sst xmlns="http://schemas.openxmlformats.org/spreadsheetml/2006/main" count="117" uniqueCount="56">
  <si>
    <t xml:space="preserve">                                                                                                                                        </t>
  </si>
  <si>
    <t xml:space="preserve">   (MILES DE PESOS)</t>
  </si>
  <si>
    <t xml:space="preserve">     T   O   T   A   L</t>
  </si>
  <si>
    <t>LIQUIDO</t>
  </si>
  <si>
    <t xml:space="preserve">  E N T I D A D                   </t>
  </si>
  <si>
    <t>NUMERO</t>
  </si>
  <si>
    <t>MONTO</t>
  </si>
  <si>
    <t>PAGADO</t>
  </si>
  <si>
    <t xml:space="preserve"> TOTAL</t>
  </si>
  <si>
    <t xml:space="preserve"> TURISSSTE</t>
  </si>
  <si>
    <t xml:space="preserve"> DISTRITO FEDERAL</t>
  </si>
  <si>
    <t xml:space="preserve"> OFICINA CENTRAL</t>
  </si>
  <si>
    <t xml:space="preserve"> ZONA NORTE</t>
  </si>
  <si>
    <t xml:space="preserve"> ZONA ORIENTE</t>
  </si>
  <si>
    <t xml:space="preserve"> ZONA SUR</t>
  </si>
  <si>
    <t xml:space="preserve"> ZONA PONIENTE</t>
  </si>
  <si>
    <t>UNIDAD DE SERVICIO DE CREDITO 4</t>
  </si>
  <si>
    <t xml:space="preserve"> AREA FORANEA</t>
  </si>
  <si>
    <t xml:space="preserve"> AGUASCALIENTES</t>
  </si>
  <si>
    <t xml:space="preserve"> BAJA CALIFORNIA</t>
  </si>
  <si>
    <t xml:space="preserve"> BAJA CALIFORNIA SUR</t>
  </si>
  <si>
    <t xml:space="preserve"> CAMPECHE</t>
  </si>
  <si>
    <t xml:space="preserve"> COAHUILA</t>
  </si>
  <si>
    <t xml:space="preserve"> COLIMA</t>
  </si>
  <si>
    <t xml:space="preserve"> CHIAPAS</t>
  </si>
  <si>
    <t xml:space="preserve"> CHIHUAHUA</t>
  </si>
  <si>
    <t xml:space="preserve"> DURANGO</t>
  </si>
  <si>
    <t xml:space="preserve"> GUANAJUATO</t>
  </si>
  <si>
    <t xml:space="preserve"> GUERRERO</t>
  </si>
  <si>
    <t xml:space="preserve"> HIDALGO</t>
  </si>
  <si>
    <t xml:space="preserve"> JALISCO</t>
  </si>
  <si>
    <t xml:space="preserve"> MEXICO</t>
  </si>
  <si>
    <t xml:space="preserve"> MICHOACAN</t>
  </si>
  <si>
    <t xml:space="preserve"> MORELOS</t>
  </si>
  <si>
    <t xml:space="preserve"> NAYARIT</t>
  </si>
  <si>
    <t xml:space="preserve"> NUEVO LEON</t>
  </si>
  <si>
    <t xml:space="preserve"> OAXACA</t>
  </si>
  <si>
    <t xml:space="preserve"> PUEBLA</t>
  </si>
  <si>
    <t xml:space="preserve"> QUERETARO</t>
  </si>
  <si>
    <t xml:space="preserve"> QUINTANA ROO</t>
  </si>
  <si>
    <t xml:space="preserve"> SAN LUIS POTOSI</t>
  </si>
  <si>
    <t xml:space="preserve"> SINALOA</t>
  </si>
  <si>
    <t xml:space="preserve"> SONORA</t>
  </si>
  <si>
    <t xml:space="preserve"> TABASCO</t>
  </si>
  <si>
    <t xml:space="preserve"> TAMAULIPAS</t>
  </si>
  <si>
    <t xml:space="preserve"> TLAXCALA</t>
  </si>
  <si>
    <t xml:space="preserve"> VERACRUZ</t>
  </si>
  <si>
    <t xml:space="preserve"> YUCATAN</t>
  </si>
  <si>
    <t xml:space="preserve"> ZACATECAS</t>
  </si>
  <si>
    <t xml:space="preserve"> 4. 6  TOTAL DE CRÉDITOS POR ENTIDAD FEDERATIVA (PRIMERA PARTE)</t>
  </si>
  <si>
    <t xml:space="preserve"> 4. 6  TOTAL DE CRÉDITOS POR ENTIDAD FEDERATIVA (SEGUNDA PARTE)</t>
  </si>
  <si>
    <t xml:space="preserve">        PRESTAMOS ORDINARIOS</t>
  </si>
  <si>
    <t xml:space="preserve">      PRESTAMOS ABUD</t>
  </si>
  <si>
    <t xml:space="preserve">    PRESTAMOS ESPECIALES</t>
  </si>
  <si>
    <t xml:space="preserve">        EXCLUSIVOS PARA PENSIONADOS</t>
  </si>
  <si>
    <t>ANUARIO ESTADÍSTICO 2011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</si>
</sst>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);\(#,##0\)"/>
    <numFmt numFmtId="165" formatCode="#,##0.0_);\(#,##0.0\)"/>
    <numFmt numFmtId="166" formatCode="0_)"/>
    <numFmt numFmtId="167" formatCode="#,##0.0"/>
    <numFmt numFmtId="168" formatCode="0.0"/>
    <numFmt numFmtId="169" formatCode="_-* #,##0_-;\-* #,##0_-;_-* &quot;-&quot;??_-;_-@_-"/>
    <numFmt numFmtId="170" formatCode="_-* #,##0.0_-;\-* #,##0.0_-;_-* &quot;-&quot;??_-;_-@_-"/>
    <numFmt numFmtId="171" formatCode="#,##0.00_);\(#,##0.00\)"/>
    <numFmt numFmtId="172" formatCode="_-* #,##0.0_-;\-* #,##0.0_-;_-* &quot;-&quot;?_-;_-@_-"/>
    <numFmt numFmtId="173" formatCode="#,##0.0;\-#,##0.0"/>
  </numFmts>
  <fonts count="27">
    <font>
      <sz val="10"/>
      <name val="Courier"/>
      <family val="0"/>
    </font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0"/>
      <name val="Courier"/>
      <family val="0"/>
    </font>
    <font>
      <b/>
      <sz val="9"/>
      <name val="Arial"/>
      <family val="2"/>
    </font>
    <font>
      <b/>
      <sz val="14"/>
      <name val="Arial"/>
      <family val="2"/>
    </font>
    <font>
      <sz val="9"/>
      <name val="Arial"/>
      <family val="0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0" fontId="18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119">
    <xf numFmtId="0" fontId="0" fillId="0" borderId="0" xfId="0" applyAlignment="1">
      <alignment/>
    </xf>
    <xf numFmtId="164" fontId="0" fillId="0" borderId="0" xfId="0" applyNumberFormat="1" applyAlignment="1" applyProtection="1">
      <alignment/>
      <protection/>
    </xf>
    <xf numFmtId="165" fontId="0" fillId="0" borderId="0" xfId="0" applyNumberFormat="1" applyAlignment="1" applyProtection="1">
      <alignment/>
      <protection/>
    </xf>
    <xf numFmtId="0" fontId="1" fillId="0" borderId="0" xfId="0" applyFont="1" applyAlignment="1">
      <alignment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5" fontId="5" fillId="0" borderId="0" xfId="0" applyNumberFormat="1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170" fontId="3" fillId="0" borderId="0" xfId="46" applyNumberFormat="1" applyFont="1" applyAlignment="1">
      <alignment/>
    </xf>
    <xf numFmtId="170" fontId="0" fillId="0" borderId="0" xfId="46" applyNumberFormat="1" applyFont="1" applyAlignment="1">
      <alignment/>
    </xf>
    <xf numFmtId="170" fontId="1" fillId="0" borderId="0" xfId="46" applyNumberFormat="1" applyFont="1" applyAlignment="1">
      <alignment/>
    </xf>
    <xf numFmtId="3" fontId="1" fillId="0" borderId="0" xfId="46" applyNumberFormat="1" applyFont="1" applyAlignment="1" applyProtection="1">
      <alignment/>
      <protection/>
    </xf>
    <xf numFmtId="3" fontId="1" fillId="0" borderId="10" xfId="46" applyNumberFormat="1" applyFont="1" applyBorder="1" applyAlignment="1" applyProtection="1">
      <alignment/>
      <protection/>
    </xf>
    <xf numFmtId="4" fontId="4" fillId="0" borderId="0" xfId="0" applyNumberFormat="1" applyFont="1" applyAlignment="1" applyProtection="1">
      <alignment horizontal="left"/>
      <protection/>
    </xf>
    <xf numFmtId="4" fontId="1" fillId="0" borderId="0" xfId="0" applyNumberFormat="1" applyFont="1" applyAlignment="1">
      <alignment/>
    </xf>
    <xf numFmtId="4" fontId="1" fillId="0" borderId="0" xfId="0" applyNumberFormat="1" applyFont="1" applyAlignment="1" applyProtection="1">
      <alignment horizontal="left"/>
      <protection/>
    </xf>
    <xf numFmtId="4" fontId="1" fillId="0" borderId="0" xfId="46" applyNumberFormat="1" applyFont="1" applyAlignment="1">
      <alignment/>
    </xf>
    <xf numFmtId="4" fontId="1" fillId="0" borderId="10" xfId="46" applyNumberFormat="1" applyFont="1" applyBorder="1" applyAlignment="1">
      <alignment/>
    </xf>
    <xf numFmtId="4" fontId="3" fillId="0" borderId="0" xfId="0" applyNumberFormat="1" applyFont="1" applyAlignment="1">
      <alignment/>
    </xf>
    <xf numFmtId="4" fontId="3" fillId="0" borderId="0" xfId="46" applyNumberFormat="1" applyFont="1" applyAlignment="1">
      <alignment/>
    </xf>
    <xf numFmtId="167" fontId="1" fillId="0" borderId="10" xfId="46" applyNumberFormat="1" applyFont="1" applyBorder="1" applyAlignment="1" applyProtection="1">
      <alignment/>
      <protection/>
    </xf>
    <xf numFmtId="0" fontId="0" fillId="0" borderId="0" xfId="0" applyFont="1" applyAlignment="1">
      <alignment/>
    </xf>
    <xf numFmtId="165" fontId="0" fillId="0" borderId="0" xfId="0" applyNumberFormat="1" applyFont="1" applyAlignment="1" applyProtection="1">
      <alignment/>
      <protection/>
    </xf>
    <xf numFmtId="167" fontId="4" fillId="0" borderId="0" xfId="46" applyNumberFormat="1" applyFont="1" applyAlignment="1" applyProtection="1">
      <alignment/>
      <protection/>
    </xf>
    <xf numFmtId="167" fontId="1" fillId="0" borderId="0" xfId="46" applyNumberFormat="1" applyFont="1" applyAlignment="1" applyProtection="1">
      <alignment/>
      <protection/>
    </xf>
    <xf numFmtId="3" fontId="1" fillId="0" borderId="0" xfId="0" applyNumberFormat="1" applyFont="1" applyAlignment="1" quotePrefix="1">
      <alignment/>
    </xf>
    <xf numFmtId="3" fontId="4" fillId="0" borderId="0" xfId="0" applyNumberFormat="1" applyFont="1" applyAlignment="1" applyProtection="1">
      <alignment/>
      <protection/>
    </xf>
    <xf numFmtId="167" fontId="4" fillId="0" borderId="0" xfId="0" applyNumberFormat="1" applyFont="1" applyAlignment="1" applyProtection="1">
      <alignment/>
      <protection/>
    </xf>
    <xf numFmtId="3" fontId="1" fillId="0" borderId="0" xfId="0" applyNumberFormat="1" applyFont="1" applyAlignment="1" applyProtection="1">
      <alignment/>
      <protection/>
    </xf>
    <xf numFmtId="167" fontId="1" fillId="0" borderId="0" xfId="0" applyNumberFormat="1" applyFont="1" applyAlignment="1" applyProtection="1">
      <alignment/>
      <protection/>
    </xf>
    <xf numFmtId="3" fontId="4" fillId="0" borderId="0" xfId="46" applyNumberFormat="1" applyFont="1" applyAlignment="1" applyProtection="1">
      <alignment/>
      <protection/>
    </xf>
    <xf numFmtId="3" fontId="1" fillId="0" borderId="0" xfId="0" applyNumberFormat="1" applyFont="1" applyAlignment="1">
      <alignment/>
    </xf>
    <xf numFmtId="167" fontId="3" fillId="0" borderId="0" xfId="46" applyNumberFormat="1" applyFont="1" applyAlignment="1">
      <alignment/>
    </xf>
    <xf numFmtId="167" fontId="0" fillId="0" borderId="0" xfId="46" applyNumberFormat="1" applyFont="1" applyAlignment="1">
      <alignment/>
    </xf>
    <xf numFmtId="167" fontId="1" fillId="0" borderId="0" xfId="46" applyNumberFormat="1" applyFont="1" applyAlignment="1">
      <alignment/>
    </xf>
    <xf numFmtId="167" fontId="1" fillId="0" borderId="0" xfId="46" applyNumberFormat="1" applyFont="1" applyAlignment="1" quotePrefix="1">
      <alignment/>
    </xf>
    <xf numFmtId="3" fontId="3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3" fillId="0" borderId="0" xfId="0" applyNumberFormat="1" applyFont="1" applyAlignment="1" applyProtection="1">
      <alignment/>
      <protection/>
    </xf>
    <xf numFmtId="167" fontId="3" fillId="0" borderId="0" xfId="46" applyNumberFormat="1" applyFont="1" applyAlignment="1" applyProtection="1">
      <alignment/>
      <protection/>
    </xf>
    <xf numFmtId="167" fontId="1" fillId="0" borderId="10" xfId="46" applyNumberFormat="1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 applyProtection="1">
      <alignment horizontal="left"/>
      <protection/>
    </xf>
    <xf numFmtId="3" fontId="1" fillId="0" borderId="10" xfId="0" applyNumberFormat="1" applyFont="1" applyBorder="1" applyAlignment="1">
      <alignment/>
    </xf>
    <xf numFmtId="3" fontId="1" fillId="0" borderId="10" xfId="46" applyNumberFormat="1" applyFont="1" applyBorder="1" applyAlignment="1" applyProtection="1">
      <alignment horizontal="center"/>
      <protection/>
    </xf>
    <xf numFmtId="167" fontId="1" fillId="0" borderId="10" xfId="46" applyNumberFormat="1" applyFont="1" applyBorder="1" applyAlignment="1" applyProtection="1">
      <alignment horizontal="center"/>
      <protection/>
    </xf>
    <xf numFmtId="37" fontId="8" fillId="0" borderId="0" xfId="0" applyNumberFormat="1" applyFont="1" applyAlignment="1" applyProtection="1">
      <alignment/>
      <protection/>
    </xf>
    <xf numFmtId="173" fontId="8" fillId="0" borderId="0" xfId="0" applyNumberFormat="1" applyFont="1" applyAlignment="1" applyProtection="1">
      <alignment/>
      <protection/>
    </xf>
    <xf numFmtId="167" fontId="8" fillId="0" borderId="0" xfId="0" applyNumberFormat="1" applyFont="1" applyAlignment="1" applyProtection="1">
      <alignment/>
      <protection/>
    </xf>
    <xf numFmtId="170" fontId="1" fillId="0" borderId="0" xfId="46" applyNumberFormat="1" applyFont="1" applyAlignment="1" quotePrefix="1">
      <alignment/>
    </xf>
    <xf numFmtId="3" fontId="9" fillId="0" borderId="0" xfId="0" applyNumberFormat="1" applyFont="1" applyBorder="1" applyAlignment="1" quotePrefix="1">
      <alignment horizontal="center"/>
    </xf>
    <xf numFmtId="167" fontId="9" fillId="0" borderId="0" xfId="0" applyNumberFormat="1" applyFont="1" applyBorder="1" applyAlignment="1" quotePrefix="1">
      <alignment horizontal="center"/>
    </xf>
    <xf numFmtId="3" fontId="1" fillId="0" borderId="0" xfId="0" applyNumberFormat="1" applyFont="1" applyBorder="1" applyAlignment="1" quotePrefix="1">
      <alignment/>
    </xf>
    <xf numFmtId="170" fontId="1" fillId="0" borderId="0" xfId="46" applyNumberFormat="1" applyFont="1" applyBorder="1" applyAlignment="1" quotePrefix="1">
      <alignment/>
    </xf>
    <xf numFmtId="4" fontId="1" fillId="0" borderId="0" xfId="0" applyNumberFormat="1" applyFont="1" applyBorder="1" applyAlignment="1" applyProtection="1">
      <alignment horizontal="left"/>
      <protection/>
    </xf>
    <xf numFmtId="37" fontId="8" fillId="0" borderId="0" xfId="0" applyNumberFormat="1" applyFont="1" applyBorder="1" applyAlignment="1" applyProtection="1">
      <alignment/>
      <protection/>
    </xf>
    <xf numFmtId="167" fontId="8" fillId="0" borderId="0" xfId="0" applyNumberFormat="1" applyFont="1" applyBorder="1" applyAlignment="1" applyProtection="1">
      <alignment/>
      <protection/>
    </xf>
    <xf numFmtId="167" fontId="1" fillId="0" borderId="0" xfId="46" applyNumberFormat="1" applyFont="1" applyBorder="1" applyAlignment="1" applyProtection="1">
      <alignment/>
      <protection/>
    </xf>
    <xf numFmtId="167" fontId="1" fillId="0" borderId="0" xfId="46" applyNumberFormat="1" applyFont="1" applyBorder="1" applyAlignment="1" quotePrefix="1">
      <alignment/>
    </xf>
    <xf numFmtId="3" fontId="1" fillId="0" borderId="0" xfId="46" applyNumberFormat="1" applyFont="1" applyBorder="1" applyAlignment="1" applyProtection="1">
      <alignment/>
      <protection/>
    </xf>
    <xf numFmtId="167" fontId="1" fillId="0" borderId="0" xfId="0" applyNumberFormat="1" applyFont="1" applyBorder="1" applyAlignment="1" applyProtection="1">
      <alignment/>
      <protection/>
    </xf>
    <xf numFmtId="3" fontId="6" fillId="0" borderId="0" xfId="46" applyNumberFormat="1" applyFont="1" applyAlignment="1" applyProtection="1">
      <alignment horizontal="center"/>
      <protection/>
    </xf>
    <xf numFmtId="167" fontId="6" fillId="0" borderId="0" xfId="46" applyNumberFormat="1" applyFont="1" applyAlignment="1" applyProtection="1">
      <alignment horizontal="center"/>
      <protection/>
    </xf>
    <xf numFmtId="3" fontId="8" fillId="0" borderId="0" xfId="46" applyNumberFormat="1" applyFont="1" applyAlignment="1" applyProtection="1">
      <alignment horizontal="center"/>
      <protection/>
    </xf>
    <xf numFmtId="167" fontId="8" fillId="0" borderId="0" xfId="46" applyNumberFormat="1" applyFont="1" applyAlignment="1" applyProtection="1">
      <alignment horizontal="center"/>
      <protection/>
    </xf>
    <xf numFmtId="3" fontId="8" fillId="0" borderId="0" xfId="0" applyNumberFormat="1" applyFont="1" applyAlignment="1" quotePrefix="1">
      <alignment horizontal="center"/>
    </xf>
    <xf numFmtId="167" fontId="8" fillId="0" borderId="0" xfId="0" applyNumberFormat="1" applyFont="1" applyAlignment="1" quotePrefix="1">
      <alignment horizontal="center"/>
    </xf>
    <xf numFmtId="3" fontId="8" fillId="0" borderId="0" xfId="46" applyNumberFormat="1" applyFont="1" applyAlignment="1">
      <alignment horizontal="center"/>
    </xf>
    <xf numFmtId="167" fontId="8" fillId="0" borderId="0" xfId="46" applyNumberFormat="1" applyFont="1" applyAlignment="1">
      <alignment horizontal="center"/>
    </xf>
    <xf numFmtId="3" fontId="1" fillId="0" borderId="11" xfId="0" applyNumberFormat="1" applyFont="1" applyFill="1" applyBorder="1" applyAlignment="1">
      <alignment/>
    </xf>
    <xf numFmtId="167" fontId="1" fillId="0" borderId="12" xfId="46" applyNumberFormat="1" applyFont="1" applyFill="1" applyBorder="1" applyAlignment="1">
      <alignment/>
    </xf>
    <xf numFmtId="167" fontId="1" fillId="0" borderId="13" xfId="46" applyNumberFormat="1" applyFont="1" applyFill="1" applyBorder="1" applyAlignment="1">
      <alignment/>
    </xf>
    <xf numFmtId="3" fontId="1" fillId="0" borderId="11" xfId="0" applyNumberFormat="1" applyFont="1" applyFill="1" applyBorder="1" applyAlignment="1" applyProtection="1">
      <alignment/>
      <protection/>
    </xf>
    <xf numFmtId="167" fontId="1" fillId="0" borderId="12" xfId="46" applyNumberFormat="1" applyFont="1" applyFill="1" applyBorder="1" applyAlignment="1" applyProtection="1">
      <alignment/>
      <protection/>
    </xf>
    <xf numFmtId="167" fontId="1" fillId="0" borderId="13" xfId="46" applyNumberFormat="1" applyFont="1" applyFill="1" applyBorder="1" applyAlignment="1" applyProtection="1">
      <alignment/>
      <protection/>
    </xf>
    <xf numFmtId="3" fontId="1" fillId="0" borderId="14" xfId="0" applyNumberFormat="1" applyFont="1" applyFill="1" applyBorder="1" applyAlignment="1">
      <alignment/>
    </xf>
    <xf numFmtId="167" fontId="1" fillId="0" borderId="14" xfId="46" applyNumberFormat="1" applyFont="1" applyFill="1" applyBorder="1" applyAlignment="1">
      <alignment/>
    </xf>
    <xf numFmtId="167" fontId="1" fillId="0" borderId="14" xfId="46" applyNumberFormat="1" applyFont="1" applyFill="1" applyBorder="1" applyAlignment="1" applyProtection="1">
      <alignment horizontal="center"/>
      <protection/>
    </xf>
    <xf numFmtId="3" fontId="1" fillId="0" borderId="14" xfId="0" applyNumberFormat="1" applyFont="1" applyFill="1" applyBorder="1" applyAlignment="1" applyProtection="1">
      <alignment/>
      <protection/>
    </xf>
    <xf numFmtId="167" fontId="1" fillId="0" borderId="14" xfId="46" applyNumberFormat="1" applyFont="1" applyFill="1" applyBorder="1" applyAlignment="1" applyProtection="1">
      <alignment/>
      <protection/>
    </xf>
    <xf numFmtId="3" fontId="1" fillId="0" borderId="15" xfId="0" applyNumberFormat="1" applyFont="1" applyFill="1" applyBorder="1" applyAlignment="1" applyProtection="1">
      <alignment horizontal="center"/>
      <protection/>
    </xf>
    <xf numFmtId="167" fontId="1" fillId="0" borderId="15" xfId="46" applyNumberFormat="1" applyFont="1" applyFill="1" applyBorder="1" applyAlignment="1" applyProtection="1">
      <alignment horizontal="center"/>
      <protection/>
    </xf>
    <xf numFmtId="3" fontId="0" fillId="0" borderId="16" xfId="0" applyNumberFormat="1" applyFill="1" applyBorder="1" applyAlignment="1">
      <alignment/>
    </xf>
    <xf numFmtId="167" fontId="0" fillId="0" borderId="16" xfId="46" applyNumberFormat="1" applyFont="1" applyFill="1" applyBorder="1" applyAlignment="1">
      <alignment/>
    </xf>
    <xf numFmtId="3" fontId="1" fillId="0" borderId="12" xfId="0" applyNumberFormat="1" applyFont="1" applyFill="1" applyBorder="1" applyAlignment="1" applyProtection="1">
      <alignment/>
      <protection/>
    </xf>
    <xf numFmtId="167" fontId="1" fillId="0" borderId="11" xfId="46" applyNumberFormat="1" applyFont="1" applyFill="1" applyBorder="1" applyAlignment="1">
      <alignment/>
    </xf>
    <xf numFmtId="4" fontId="1" fillId="0" borderId="13" xfId="46" applyNumberFormat="1" applyFont="1" applyFill="1" applyBorder="1" applyAlignment="1">
      <alignment/>
    </xf>
    <xf numFmtId="3" fontId="1" fillId="0" borderId="0" xfId="0" applyNumberFormat="1" applyFont="1" applyFill="1" applyBorder="1" applyAlignment="1" applyProtection="1">
      <alignment/>
      <protection/>
    </xf>
    <xf numFmtId="167" fontId="1" fillId="0" borderId="0" xfId="46" applyNumberFormat="1" applyFont="1" applyFill="1" applyBorder="1" applyAlignment="1" applyProtection="1">
      <alignment/>
      <protection/>
    </xf>
    <xf numFmtId="167" fontId="1" fillId="0" borderId="17" xfId="46" applyNumberFormat="1" applyFont="1" applyFill="1" applyBorder="1" applyAlignment="1" applyProtection="1">
      <alignment horizontal="center"/>
      <protection/>
    </xf>
    <xf numFmtId="4" fontId="1" fillId="0" borderId="14" xfId="46" applyNumberFormat="1" applyFont="1" applyFill="1" applyBorder="1" applyAlignment="1" applyProtection="1">
      <alignment horizontal="center"/>
      <protection/>
    </xf>
    <xf numFmtId="3" fontId="1" fillId="0" borderId="0" xfId="0" applyNumberFormat="1" applyFont="1" applyFill="1" applyBorder="1" applyAlignment="1" applyProtection="1">
      <alignment horizontal="center"/>
      <protection/>
    </xf>
    <xf numFmtId="167" fontId="1" fillId="0" borderId="0" xfId="46" applyNumberFormat="1" applyFont="1" applyFill="1" applyBorder="1" applyAlignment="1" applyProtection="1">
      <alignment horizontal="center"/>
      <protection/>
    </xf>
    <xf numFmtId="4" fontId="1" fillId="0" borderId="15" xfId="46" applyNumberFormat="1" applyFont="1" applyFill="1" applyBorder="1" applyAlignment="1" applyProtection="1">
      <alignment horizontal="center"/>
      <protection/>
    </xf>
    <xf numFmtId="3" fontId="0" fillId="0" borderId="10" xfId="0" applyNumberFormat="1" applyFill="1" applyBorder="1" applyAlignment="1">
      <alignment/>
    </xf>
    <xf numFmtId="167" fontId="0" fillId="0" borderId="10" xfId="46" applyNumberFormat="1" applyFont="1" applyFill="1" applyBorder="1" applyAlignment="1">
      <alignment/>
    </xf>
    <xf numFmtId="167" fontId="0" fillId="0" borderId="18" xfId="46" applyNumberFormat="1" applyFont="1" applyFill="1" applyBorder="1" applyAlignment="1">
      <alignment/>
    </xf>
    <xf numFmtId="4" fontId="0" fillId="0" borderId="16" xfId="46" applyNumberFormat="1" applyFont="1" applyFill="1" applyBorder="1" applyAlignment="1">
      <alignment/>
    </xf>
    <xf numFmtId="3" fontId="1" fillId="0" borderId="10" xfId="0" applyNumberFormat="1" applyFont="1" applyBorder="1" applyAlignment="1" applyProtection="1">
      <alignment/>
      <protection/>
    </xf>
    <xf numFmtId="4" fontId="1" fillId="0" borderId="10" xfId="46" applyNumberFormat="1" applyFont="1" applyBorder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1" fillId="0" borderId="19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8" xfId="0" applyFont="1" applyFill="1" applyBorder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0" borderId="15" xfId="0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4" fontId="1" fillId="0" borderId="19" xfId="0" applyNumberFormat="1" applyFont="1" applyFill="1" applyBorder="1" applyAlignment="1" applyProtection="1">
      <alignment horizontal="center"/>
      <protection/>
    </xf>
    <xf numFmtId="4" fontId="1" fillId="0" borderId="10" xfId="0" applyNumberFormat="1" applyFont="1" applyFill="1" applyBorder="1" applyAlignment="1" applyProtection="1">
      <alignment horizontal="center"/>
      <protection/>
    </xf>
    <xf numFmtId="4" fontId="1" fillId="0" borderId="18" xfId="0" applyNumberFormat="1" applyFont="1" applyFill="1" applyBorder="1" applyAlignment="1" applyProtection="1">
      <alignment horizontal="center"/>
      <protection/>
    </xf>
    <xf numFmtId="4" fontId="1" fillId="0" borderId="0" xfId="0" applyNumberFormat="1" applyFont="1" applyFill="1" applyBorder="1" applyAlignment="1" applyProtection="1">
      <alignment horizontal="center"/>
      <protection/>
    </xf>
    <xf numFmtId="4" fontId="1" fillId="0" borderId="17" xfId="0" applyNumberFormat="1" applyFont="1" applyFill="1" applyBorder="1" applyAlignment="1" applyProtection="1">
      <alignment horizontal="center"/>
      <protection/>
    </xf>
    <xf numFmtId="4" fontId="1" fillId="0" borderId="11" xfId="0" applyNumberFormat="1" applyFont="1" applyFill="1" applyBorder="1" applyAlignment="1" applyProtection="1">
      <alignment horizontal="center" vertical="center"/>
      <protection/>
    </xf>
    <xf numFmtId="4" fontId="1" fillId="0" borderId="20" xfId="0" applyNumberFormat="1" applyFont="1" applyFill="1" applyBorder="1" applyAlignment="1" applyProtection="1">
      <alignment horizontal="center" vertical="center"/>
      <protection/>
    </xf>
    <xf numFmtId="4" fontId="1" fillId="0" borderId="19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76200</xdr:colOff>
      <xdr:row>0</xdr:row>
      <xdr:rowOff>95250</xdr:rowOff>
    </xdr:from>
    <xdr:to>
      <xdr:col>1</xdr:col>
      <xdr:colOff>676275</xdr:colOff>
      <xdr:row>4</xdr:row>
      <xdr:rowOff>95250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123825</xdr:colOff>
      <xdr:row>54</xdr:row>
      <xdr:rowOff>114300</xdr:rowOff>
    </xdr:from>
    <xdr:to>
      <xdr:col>1</xdr:col>
      <xdr:colOff>723900</xdr:colOff>
      <xdr:row>58</xdr:row>
      <xdr:rowOff>85725</xdr:rowOff>
    </xdr:to>
    <xdr:pic>
      <xdr:nvPicPr>
        <xdr:cNvPr id="2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" y="8763000"/>
          <a:ext cx="6000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B140"/>
  <sheetViews>
    <sheetView showGridLines="0" showZeros="0" tabSelected="1" view="pageBreakPreview" zoomScale="75" zoomScaleNormal="50" zoomScaleSheetLayoutView="75" zoomScalePageLayoutView="0" workbookViewId="0" topLeftCell="A1">
      <selection activeCell="A1" sqref="A1"/>
    </sheetView>
  </sheetViews>
  <sheetFormatPr defaultColWidth="5.625" defaultRowHeight="12.75"/>
  <cols>
    <col min="1" max="1" width="1.625" style="0" customWidth="1"/>
    <col min="2" max="2" width="31.625" style="0" customWidth="1"/>
    <col min="3" max="3" width="8.75390625" style="39" bestFit="1" customWidth="1"/>
    <col min="4" max="4" width="15.50390625" style="35" customWidth="1"/>
    <col min="5" max="5" width="15.25390625" style="35" customWidth="1"/>
    <col min="6" max="6" width="10.625" style="39" customWidth="1"/>
    <col min="7" max="7" width="12.625" style="35" customWidth="1"/>
    <col min="8" max="8" width="13.375" style="35" customWidth="1"/>
    <col min="9" max="9" width="15.25390625" style="35" customWidth="1"/>
    <col min="10" max="10" width="15.625" style="35" customWidth="1"/>
    <col min="11" max="11" width="12.625" style="11" customWidth="1"/>
    <col min="12" max="13" width="1.625" style="0" customWidth="1"/>
    <col min="14" max="14" width="32.625" style="0" customWidth="1"/>
    <col min="15" max="15" width="8.625" style="0" customWidth="1"/>
    <col min="16" max="17" width="12.625" style="0" customWidth="1"/>
    <col min="18" max="18" width="8.625" style="0" customWidth="1"/>
    <col min="19" max="19" width="11.625" style="0" customWidth="1"/>
    <col min="20" max="20" width="12.625" style="0" customWidth="1"/>
    <col min="21" max="21" width="11.625" style="0" customWidth="1"/>
    <col min="22" max="23" width="13.625" style="0" customWidth="1"/>
  </cols>
  <sheetData>
    <row r="1" spans="1:11" ht="12.75">
      <c r="A1" s="3"/>
      <c r="B1" s="102" t="s">
        <v>55</v>
      </c>
      <c r="C1" s="102"/>
      <c r="D1" s="102"/>
      <c r="E1" s="102"/>
      <c r="F1" s="102"/>
      <c r="G1" s="102"/>
      <c r="H1" s="102"/>
      <c r="I1" s="102"/>
      <c r="J1" s="102"/>
      <c r="K1" s="102"/>
    </row>
    <row r="2" spans="1:11" ht="15">
      <c r="A2" s="3"/>
      <c r="B2" s="4" t="s">
        <v>0</v>
      </c>
      <c r="C2" s="38"/>
      <c r="D2" s="34"/>
      <c r="E2" s="34"/>
      <c r="F2" s="38"/>
      <c r="G2" s="34"/>
      <c r="H2" s="34"/>
      <c r="I2" s="34"/>
      <c r="J2" s="34"/>
      <c r="K2" s="10"/>
    </row>
    <row r="3" spans="1:11" ht="18">
      <c r="A3" s="3"/>
      <c r="B3" s="106" t="s">
        <v>49</v>
      </c>
      <c r="C3" s="106"/>
      <c r="D3" s="106"/>
      <c r="E3" s="106"/>
      <c r="F3" s="106"/>
      <c r="G3" s="106"/>
      <c r="H3" s="106"/>
      <c r="I3" s="106"/>
      <c r="J3" s="106"/>
      <c r="K3" s="106"/>
    </row>
    <row r="4" spans="1:11" ht="15.75">
      <c r="A4" s="3"/>
      <c r="B4" s="107" t="s">
        <v>1</v>
      </c>
      <c r="C4" s="107"/>
      <c r="D4" s="107"/>
      <c r="E4" s="107"/>
      <c r="F4" s="107"/>
      <c r="G4" s="107"/>
      <c r="H4" s="107"/>
      <c r="I4" s="107"/>
      <c r="J4" s="107"/>
      <c r="K4" s="107"/>
    </row>
    <row r="5" spans="1:11" ht="15">
      <c r="A5" s="3"/>
      <c r="B5" s="5"/>
      <c r="C5" s="38"/>
      <c r="D5" s="34"/>
      <c r="E5" s="34"/>
      <c r="F5" s="38"/>
      <c r="J5" s="34"/>
      <c r="K5" s="10"/>
    </row>
    <row r="6" spans="1:11" ht="6.75" customHeight="1">
      <c r="A6" s="3"/>
      <c r="B6" s="108" t="s">
        <v>4</v>
      </c>
      <c r="C6" s="71"/>
      <c r="D6" s="72"/>
      <c r="E6" s="73"/>
      <c r="F6" s="71"/>
      <c r="G6" s="72"/>
      <c r="H6" s="73"/>
      <c r="I6" s="74"/>
      <c r="J6" s="75"/>
      <c r="K6" s="76"/>
    </row>
    <row r="7" spans="1:11" ht="12.75">
      <c r="A7" s="3"/>
      <c r="B7" s="109"/>
      <c r="C7" s="103" t="s">
        <v>51</v>
      </c>
      <c r="D7" s="104"/>
      <c r="E7" s="105"/>
      <c r="F7" s="103" t="s">
        <v>52</v>
      </c>
      <c r="G7" s="104"/>
      <c r="H7" s="105"/>
      <c r="I7" s="111" t="s">
        <v>53</v>
      </c>
      <c r="J7" s="112"/>
      <c r="K7" s="113"/>
    </row>
    <row r="8" spans="1:11" ht="12.75">
      <c r="A8" s="3"/>
      <c r="B8" s="109"/>
      <c r="C8" s="77"/>
      <c r="D8" s="78"/>
      <c r="E8" s="79" t="s">
        <v>3</v>
      </c>
      <c r="F8" s="78"/>
      <c r="G8" s="78"/>
      <c r="H8" s="79" t="s">
        <v>3</v>
      </c>
      <c r="I8" s="80"/>
      <c r="J8" s="81"/>
      <c r="K8" s="79" t="s">
        <v>3</v>
      </c>
    </row>
    <row r="9" spans="1:11" ht="12.75">
      <c r="A9" s="3"/>
      <c r="B9" s="109"/>
      <c r="C9" s="82" t="s">
        <v>5</v>
      </c>
      <c r="D9" s="83" t="s">
        <v>6</v>
      </c>
      <c r="E9" s="83" t="s">
        <v>7</v>
      </c>
      <c r="F9" s="83" t="s">
        <v>5</v>
      </c>
      <c r="G9" s="83" t="s">
        <v>6</v>
      </c>
      <c r="H9" s="83" t="s">
        <v>7</v>
      </c>
      <c r="I9" s="82" t="s">
        <v>5</v>
      </c>
      <c r="J9" s="83" t="s">
        <v>6</v>
      </c>
      <c r="K9" s="83" t="s">
        <v>7</v>
      </c>
    </row>
    <row r="10" spans="1:11" ht="3.75" customHeight="1">
      <c r="A10" s="3"/>
      <c r="B10" s="110"/>
      <c r="C10" s="84"/>
      <c r="D10" s="85"/>
      <c r="E10" s="85"/>
      <c r="F10" s="85"/>
      <c r="G10" s="85"/>
      <c r="H10" s="85"/>
      <c r="I10" s="84"/>
      <c r="J10" s="85"/>
      <c r="K10" s="85"/>
    </row>
    <row r="11" spans="1:11" ht="9" customHeight="1">
      <c r="A11" s="3"/>
      <c r="B11" s="3"/>
      <c r="C11" s="30"/>
      <c r="D11" s="26"/>
      <c r="E11" s="26"/>
      <c r="F11" s="33"/>
      <c r="G11" s="36"/>
      <c r="H11" s="13"/>
      <c r="I11" s="30"/>
      <c r="J11" s="26"/>
      <c r="K11" s="26"/>
    </row>
    <row r="12" spans="1:28" s="7" customFormat="1" ht="12.75" customHeight="1">
      <c r="A12" s="6"/>
      <c r="B12" s="15" t="s">
        <v>8</v>
      </c>
      <c r="C12" s="32">
        <f aca="true" t="shared" si="0" ref="C12:K12">+C14+C22</f>
        <v>361393</v>
      </c>
      <c r="D12" s="25">
        <f t="shared" si="0"/>
        <v>5925609.300000001</v>
      </c>
      <c r="E12" s="25">
        <f t="shared" si="0"/>
        <v>5463274.1</v>
      </c>
      <c r="F12" s="63">
        <f t="shared" si="0"/>
        <v>1</v>
      </c>
      <c r="G12" s="64">
        <f t="shared" si="0"/>
        <v>56.6</v>
      </c>
      <c r="H12" s="64">
        <f t="shared" si="0"/>
        <v>56.1</v>
      </c>
      <c r="I12" s="28">
        <f t="shared" si="0"/>
        <v>151756</v>
      </c>
      <c r="J12" s="25">
        <f t="shared" si="0"/>
        <v>8983072.4</v>
      </c>
      <c r="K12" s="25">
        <f t="shared" si="0"/>
        <v>8891222.599999998</v>
      </c>
      <c r="M12" s="8"/>
      <c r="Y12" s="8"/>
      <c r="Z12" s="8"/>
      <c r="AA12" s="9"/>
      <c r="AB12" s="8"/>
    </row>
    <row r="13" spans="1:28" s="7" customFormat="1" ht="17.25" customHeight="1">
      <c r="A13" s="6"/>
      <c r="B13" s="15" t="s">
        <v>9</v>
      </c>
      <c r="C13" s="32"/>
      <c r="D13" s="25"/>
      <c r="E13" s="25"/>
      <c r="F13" s="63"/>
      <c r="G13" s="64"/>
      <c r="H13" s="64"/>
      <c r="I13" s="28"/>
      <c r="J13" s="25"/>
      <c r="K13" s="25"/>
      <c r="M13" s="8"/>
      <c r="Y13" s="8"/>
      <c r="Z13" s="8"/>
      <c r="AA13" s="9"/>
      <c r="AB13" s="8"/>
    </row>
    <row r="14" spans="1:28" s="7" customFormat="1" ht="12.75">
      <c r="A14" s="6"/>
      <c r="B14" s="15" t="s">
        <v>10</v>
      </c>
      <c r="C14" s="32">
        <f>SUM(C15:C20)</f>
        <v>114401</v>
      </c>
      <c r="D14" s="25">
        <f>SUM(D15:D20)</f>
        <v>1824101.4000000001</v>
      </c>
      <c r="E14" s="25">
        <f>SUM(E15:E20)</f>
        <v>1679578.2</v>
      </c>
      <c r="F14" s="63">
        <f>SUM(F15:F20)</f>
        <v>0</v>
      </c>
      <c r="G14" s="64">
        <f>SUM(G15:G20)</f>
        <v>0</v>
      </c>
      <c r="H14" s="64">
        <f>SUM(H15:H19)</f>
        <v>0</v>
      </c>
      <c r="I14" s="28">
        <f>SUM(I15:I20)</f>
        <v>46083</v>
      </c>
      <c r="J14" s="25">
        <f>SUM(J15:J20)</f>
        <v>2498083.5</v>
      </c>
      <c r="K14" s="25">
        <f>SUM(K15:K20)</f>
        <v>2472545.1</v>
      </c>
      <c r="Y14" s="8"/>
      <c r="Z14" s="8"/>
      <c r="AA14" s="9"/>
      <c r="AB14" s="8"/>
    </row>
    <row r="15" spans="1:28" s="7" customFormat="1" ht="12.75">
      <c r="A15" s="6"/>
      <c r="B15" s="17" t="s">
        <v>11</v>
      </c>
      <c r="C15" s="48">
        <v>4</v>
      </c>
      <c r="D15" s="49">
        <v>54.5</v>
      </c>
      <c r="E15" s="49">
        <v>52.1</v>
      </c>
      <c r="F15" s="65"/>
      <c r="G15" s="66"/>
      <c r="H15" s="66"/>
      <c r="I15" s="27">
        <v>18</v>
      </c>
      <c r="J15" s="51">
        <v>1233.1</v>
      </c>
      <c r="K15" s="51">
        <v>1220.8</v>
      </c>
      <c r="M15" s="8"/>
      <c r="Y15" s="8"/>
      <c r="Z15" s="8"/>
      <c r="AA15" s="9"/>
      <c r="AB15" s="8"/>
    </row>
    <row r="16" spans="1:26" ht="12.75">
      <c r="A16" s="3"/>
      <c r="B16" s="17" t="s">
        <v>12</v>
      </c>
      <c r="C16" s="48">
        <v>24274</v>
      </c>
      <c r="D16" s="49">
        <v>394627.1</v>
      </c>
      <c r="E16" s="49">
        <v>355690.6</v>
      </c>
      <c r="F16" s="65"/>
      <c r="G16" s="66"/>
      <c r="H16" s="66"/>
      <c r="I16" s="27">
        <v>11003</v>
      </c>
      <c r="J16" s="51">
        <v>628791.3</v>
      </c>
      <c r="K16" s="51">
        <v>622432.4</v>
      </c>
      <c r="M16" s="2"/>
      <c r="Y16" s="2"/>
      <c r="Z16" s="2"/>
    </row>
    <row r="17" spans="1:28" ht="12.75">
      <c r="A17" s="3"/>
      <c r="B17" s="17" t="s">
        <v>13</v>
      </c>
      <c r="C17" s="48">
        <v>20639</v>
      </c>
      <c r="D17" s="49">
        <v>332545.7</v>
      </c>
      <c r="E17" s="49">
        <v>315056.6</v>
      </c>
      <c r="F17" s="67"/>
      <c r="G17" s="68"/>
      <c r="H17" s="68"/>
      <c r="I17" s="27">
        <v>7956</v>
      </c>
      <c r="J17" s="51">
        <v>383290.2</v>
      </c>
      <c r="K17" s="51">
        <v>379354.4</v>
      </c>
      <c r="M17" s="2"/>
      <c r="Y17" s="2"/>
      <c r="Z17" s="2"/>
      <c r="AA17" s="1"/>
      <c r="AB17" s="2"/>
    </row>
    <row r="18" spans="1:28" ht="12.75">
      <c r="A18" s="3"/>
      <c r="B18" s="17" t="s">
        <v>14</v>
      </c>
      <c r="C18" s="48">
        <v>31223</v>
      </c>
      <c r="D18" s="49">
        <v>489684.8</v>
      </c>
      <c r="E18" s="49">
        <v>444317.4</v>
      </c>
      <c r="F18" s="67"/>
      <c r="G18" s="68"/>
      <c r="H18" s="68"/>
      <c r="I18" s="27">
        <v>13233</v>
      </c>
      <c r="J18" s="51">
        <v>738941.1</v>
      </c>
      <c r="K18" s="51">
        <v>731422.7</v>
      </c>
      <c r="M18" s="2"/>
      <c r="Y18" s="2"/>
      <c r="Z18" s="2"/>
      <c r="AA18" s="1"/>
      <c r="AB18" s="2"/>
    </row>
    <row r="19" spans="1:28" ht="12.75">
      <c r="A19" s="3"/>
      <c r="B19" s="17" t="s">
        <v>15</v>
      </c>
      <c r="C19" s="48">
        <v>18495</v>
      </c>
      <c r="D19" s="49">
        <v>301611.1</v>
      </c>
      <c r="E19" s="49">
        <v>269916.8</v>
      </c>
      <c r="F19" s="65"/>
      <c r="G19" s="66"/>
      <c r="H19" s="66"/>
      <c r="I19" s="27">
        <v>6787</v>
      </c>
      <c r="J19" s="51">
        <v>328126.8</v>
      </c>
      <c r="K19" s="51">
        <v>324794.6</v>
      </c>
      <c r="M19" s="2"/>
      <c r="Y19" s="2"/>
      <c r="Z19" s="2"/>
      <c r="AA19" s="1"/>
      <c r="AB19" s="2"/>
    </row>
    <row r="20" spans="1:26" s="23" customFormat="1" ht="12.75">
      <c r="A20" s="3"/>
      <c r="B20" s="17" t="s">
        <v>16</v>
      </c>
      <c r="C20" s="48">
        <v>19766</v>
      </c>
      <c r="D20" s="50">
        <v>305578.2</v>
      </c>
      <c r="E20" s="50">
        <v>294544.7</v>
      </c>
      <c r="F20" s="65"/>
      <c r="G20" s="66"/>
      <c r="H20" s="66"/>
      <c r="I20" s="27">
        <v>7086</v>
      </c>
      <c r="J20" s="51">
        <v>417701</v>
      </c>
      <c r="K20" s="51">
        <v>413320.2</v>
      </c>
      <c r="M20" s="24"/>
      <c r="Y20" s="24"/>
      <c r="Z20" s="24"/>
    </row>
    <row r="21" spans="1:28" ht="5.25" customHeight="1">
      <c r="A21" s="3"/>
      <c r="B21" s="16"/>
      <c r="C21" s="48"/>
      <c r="D21" s="26"/>
      <c r="E21" s="26"/>
      <c r="F21" s="69"/>
      <c r="G21" s="70"/>
      <c r="H21" s="70"/>
      <c r="M21" s="2"/>
      <c r="Y21" s="2"/>
      <c r="Z21" s="2"/>
      <c r="AA21" s="1"/>
      <c r="AB21" s="2"/>
    </row>
    <row r="22" spans="1:11" s="7" customFormat="1" ht="12.75">
      <c r="A22" s="6"/>
      <c r="B22" s="15" t="s">
        <v>17</v>
      </c>
      <c r="C22" s="32">
        <f>SUM(C23:C53)</f>
        <v>246992</v>
      </c>
      <c r="D22" s="25">
        <f>SUM(D23:D53)</f>
        <v>4101507.9000000004</v>
      </c>
      <c r="E22" s="25">
        <f>SUM(E23:E53)</f>
        <v>3783695.9</v>
      </c>
      <c r="F22" s="63">
        <f>SUM(F23:F54)</f>
        <v>1</v>
      </c>
      <c r="G22" s="64">
        <f>SUM(G23:G52)</f>
        <v>56.6</v>
      </c>
      <c r="H22" s="64">
        <f>SUM(H23:H52)</f>
        <v>56.1</v>
      </c>
      <c r="I22" s="28">
        <f>SUM(I23:I53)</f>
        <v>105673</v>
      </c>
      <c r="J22" s="25">
        <f>SUM(J23:J53)</f>
        <v>6484988.9</v>
      </c>
      <c r="K22" s="25">
        <f>SUM(K23:K53)</f>
        <v>6418677.499999998</v>
      </c>
    </row>
    <row r="23" spans="1:28" ht="12.75">
      <c r="A23" s="3"/>
      <c r="B23" s="17" t="s">
        <v>18</v>
      </c>
      <c r="C23" s="48">
        <v>6199</v>
      </c>
      <c r="D23" s="50">
        <v>97990.3</v>
      </c>
      <c r="E23" s="50">
        <v>91505.2</v>
      </c>
      <c r="F23" s="67"/>
      <c r="G23" s="68"/>
      <c r="H23" s="68"/>
      <c r="I23" s="27">
        <v>2114</v>
      </c>
      <c r="J23" s="51">
        <v>116541.4</v>
      </c>
      <c r="K23" s="51">
        <v>115363.7</v>
      </c>
      <c r="M23" s="2"/>
      <c r="Y23" s="2"/>
      <c r="Z23" s="2"/>
      <c r="AA23" s="1"/>
      <c r="AB23" s="2"/>
    </row>
    <row r="24" spans="1:28" ht="12.75">
      <c r="A24" s="3"/>
      <c r="B24" s="17" t="s">
        <v>19</v>
      </c>
      <c r="C24" s="48">
        <v>3400</v>
      </c>
      <c r="D24" s="50">
        <v>53415.7</v>
      </c>
      <c r="E24" s="50">
        <v>50008.3</v>
      </c>
      <c r="F24" s="67"/>
      <c r="G24" s="68"/>
      <c r="H24" s="68"/>
      <c r="I24" s="27">
        <v>2394</v>
      </c>
      <c r="J24" s="51">
        <v>159935.2</v>
      </c>
      <c r="K24" s="51">
        <v>158294.4</v>
      </c>
      <c r="M24" s="2"/>
      <c r="Y24" s="2"/>
      <c r="Z24" s="2"/>
      <c r="AA24" s="1"/>
      <c r="AB24" s="2"/>
    </row>
    <row r="25" spans="1:28" ht="12.75">
      <c r="A25" s="3"/>
      <c r="B25" s="17" t="s">
        <v>20</v>
      </c>
      <c r="C25" s="48">
        <v>5183</v>
      </c>
      <c r="D25" s="50">
        <v>75028.6</v>
      </c>
      <c r="E25" s="50">
        <v>69681.8</v>
      </c>
      <c r="F25" s="67"/>
      <c r="G25" s="68"/>
      <c r="H25" s="68"/>
      <c r="I25" s="27">
        <v>2471</v>
      </c>
      <c r="J25" s="51">
        <v>143132.9</v>
      </c>
      <c r="K25" s="51">
        <v>141662.2</v>
      </c>
      <c r="M25" s="2"/>
      <c r="Y25" s="2"/>
      <c r="Z25" s="2"/>
      <c r="AA25" s="1"/>
      <c r="AB25" s="2"/>
    </row>
    <row r="26" spans="1:28" ht="12.75">
      <c r="A26" s="3"/>
      <c r="B26" s="17" t="s">
        <v>21</v>
      </c>
      <c r="C26" s="48">
        <v>4361</v>
      </c>
      <c r="D26" s="50">
        <v>75997.2</v>
      </c>
      <c r="E26" s="50">
        <v>71110.1</v>
      </c>
      <c r="F26" s="67"/>
      <c r="G26" s="68"/>
      <c r="H26" s="68"/>
      <c r="I26" s="27">
        <v>1945</v>
      </c>
      <c r="J26" s="51">
        <v>129086.7</v>
      </c>
      <c r="K26" s="51">
        <v>127737.6</v>
      </c>
      <c r="M26" s="2"/>
      <c r="Y26" s="2"/>
      <c r="Z26" s="2"/>
      <c r="AA26" s="1"/>
      <c r="AB26" s="2"/>
    </row>
    <row r="27" spans="1:28" ht="12.75">
      <c r="A27" s="3"/>
      <c r="B27" s="17" t="s">
        <v>22</v>
      </c>
      <c r="C27" s="48">
        <v>7776</v>
      </c>
      <c r="D27" s="50">
        <v>125250.4</v>
      </c>
      <c r="E27" s="50">
        <v>117834.5</v>
      </c>
      <c r="F27" s="67"/>
      <c r="G27" s="68"/>
      <c r="H27" s="68"/>
      <c r="I27" s="27">
        <v>2718</v>
      </c>
      <c r="J27" s="51">
        <v>183961.3</v>
      </c>
      <c r="K27" s="51">
        <v>182079.9</v>
      </c>
      <c r="M27" s="2"/>
      <c r="Y27" s="2"/>
      <c r="Z27" s="2"/>
      <c r="AA27" s="1"/>
      <c r="AB27" s="2"/>
    </row>
    <row r="28" spans="1:28" ht="12.75">
      <c r="A28" s="3"/>
      <c r="B28" s="17" t="s">
        <v>23</v>
      </c>
      <c r="C28" s="48">
        <v>3656</v>
      </c>
      <c r="D28" s="50">
        <v>70018.5</v>
      </c>
      <c r="E28" s="50">
        <v>57559.4</v>
      </c>
      <c r="F28" s="67"/>
      <c r="G28" s="68"/>
      <c r="H28" s="68"/>
      <c r="I28" s="27">
        <v>1409</v>
      </c>
      <c r="J28" s="51">
        <v>90923.6</v>
      </c>
      <c r="K28" s="51">
        <v>90004.1</v>
      </c>
      <c r="M28" s="2"/>
      <c r="Y28" s="2"/>
      <c r="Z28" s="2"/>
      <c r="AA28" s="1"/>
      <c r="AB28" s="2"/>
    </row>
    <row r="29" spans="1:28" ht="12.75">
      <c r="A29" s="3"/>
      <c r="B29" s="17" t="s">
        <v>24</v>
      </c>
      <c r="C29" s="48">
        <v>7630</v>
      </c>
      <c r="D29" s="50">
        <v>147538.6</v>
      </c>
      <c r="E29" s="50">
        <v>128126.2</v>
      </c>
      <c r="F29" s="67"/>
      <c r="G29" s="68"/>
      <c r="H29" s="68"/>
      <c r="I29" s="27">
        <v>3817</v>
      </c>
      <c r="J29" s="51">
        <v>241955.8</v>
      </c>
      <c r="K29" s="51">
        <v>239487</v>
      </c>
      <c r="M29" s="2"/>
      <c r="Y29" s="2"/>
      <c r="Z29" s="2"/>
      <c r="AA29" s="1"/>
      <c r="AB29" s="2"/>
    </row>
    <row r="30" spans="1:28" ht="12.75">
      <c r="A30" s="3"/>
      <c r="B30" s="17" t="s">
        <v>25</v>
      </c>
      <c r="C30" s="48">
        <v>9971</v>
      </c>
      <c r="D30" s="50">
        <v>157487.2</v>
      </c>
      <c r="E30" s="50">
        <v>147946.5</v>
      </c>
      <c r="F30" s="67"/>
      <c r="G30" s="68"/>
      <c r="H30" s="68"/>
      <c r="I30" s="27">
        <v>3369</v>
      </c>
      <c r="J30" s="51">
        <v>217198</v>
      </c>
      <c r="K30" s="51">
        <v>214979.2</v>
      </c>
      <c r="M30" s="2"/>
      <c r="Y30" s="2"/>
      <c r="Z30" s="2"/>
      <c r="AA30" s="1"/>
      <c r="AB30" s="2"/>
    </row>
    <row r="31" spans="1:28" ht="12.75">
      <c r="A31" s="3"/>
      <c r="B31" s="17" t="s">
        <v>26</v>
      </c>
      <c r="C31" s="48">
        <v>8293</v>
      </c>
      <c r="D31" s="50">
        <v>131563.6</v>
      </c>
      <c r="E31" s="50">
        <v>121133.9</v>
      </c>
      <c r="F31" s="67"/>
      <c r="G31" s="68"/>
      <c r="H31" s="68"/>
      <c r="I31" s="27">
        <v>2885</v>
      </c>
      <c r="J31" s="51">
        <v>171473.6</v>
      </c>
      <c r="K31" s="51">
        <v>169730.5</v>
      </c>
      <c r="M31" s="2"/>
      <c r="Y31" s="2"/>
      <c r="Z31" s="2"/>
      <c r="AA31" s="1"/>
      <c r="AB31" s="2"/>
    </row>
    <row r="32" spans="1:28" ht="12.75">
      <c r="A32" s="3"/>
      <c r="B32" s="17" t="s">
        <v>27</v>
      </c>
      <c r="C32" s="48">
        <v>9880</v>
      </c>
      <c r="D32" s="50">
        <v>158856.7</v>
      </c>
      <c r="E32" s="50">
        <v>149950.8</v>
      </c>
      <c r="F32" s="67"/>
      <c r="G32" s="68"/>
      <c r="H32" s="68"/>
      <c r="I32" s="27">
        <v>3548</v>
      </c>
      <c r="J32" s="51">
        <v>217110.3</v>
      </c>
      <c r="K32" s="51">
        <v>214910.8</v>
      </c>
      <c r="M32" s="2"/>
      <c r="Y32" s="2"/>
      <c r="Z32" s="2"/>
      <c r="AA32" s="1"/>
      <c r="AB32" s="2"/>
    </row>
    <row r="33" spans="1:28" ht="12.75">
      <c r="A33" s="3"/>
      <c r="B33" s="17" t="s">
        <v>28</v>
      </c>
      <c r="C33" s="48">
        <v>10300</v>
      </c>
      <c r="D33" s="50">
        <v>163932.2</v>
      </c>
      <c r="E33" s="50">
        <v>156742.1</v>
      </c>
      <c r="F33" s="67">
        <v>1</v>
      </c>
      <c r="G33" s="68">
        <v>56.6</v>
      </c>
      <c r="H33" s="68">
        <v>56.1</v>
      </c>
      <c r="I33" s="27">
        <v>4502</v>
      </c>
      <c r="J33" s="51">
        <v>274016.4</v>
      </c>
      <c r="K33" s="51">
        <v>271190.9</v>
      </c>
      <c r="M33" s="2"/>
      <c r="Y33" s="2"/>
      <c r="Z33" s="2"/>
      <c r="AA33" s="1"/>
      <c r="AB33" s="2"/>
    </row>
    <row r="34" spans="1:28" ht="12.75">
      <c r="A34" s="3"/>
      <c r="B34" s="17" t="s">
        <v>29</v>
      </c>
      <c r="C34" s="48">
        <v>8407</v>
      </c>
      <c r="D34" s="50">
        <v>131672</v>
      </c>
      <c r="E34" s="50">
        <v>127255.9</v>
      </c>
      <c r="F34" s="67"/>
      <c r="G34" s="68"/>
      <c r="H34" s="68"/>
      <c r="I34" s="27">
        <v>3732</v>
      </c>
      <c r="J34" s="51">
        <v>223002.7</v>
      </c>
      <c r="K34" s="51">
        <v>220689.8</v>
      </c>
      <c r="M34" s="2"/>
      <c r="Y34" s="2"/>
      <c r="Z34" s="2"/>
      <c r="AA34" s="1"/>
      <c r="AB34" s="2"/>
    </row>
    <row r="35" spans="1:28" ht="12.75">
      <c r="A35" s="3"/>
      <c r="B35" s="17" t="s">
        <v>30</v>
      </c>
      <c r="C35" s="48">
        <v>11544</v>
      </c>
      <c r="D35" s="50">
        <v>181660.4</v>
      </c>
      <c r="E35" s="50">
        <v>168836.3</v>
      </c>
      <c r="F35" s="67"/>
      <c r="G35" s="68"/>
      <c r="H35" s="68"/>
      <c r="I35" s="27">
        <v>4355</v>
      </c>
      <c r="J35" s="51">
        <v>269868.9</v>
      </c>
      <c r="K35" s="51">
        <v>267112.9</v>
      </c>
      <c r="M35" s="2"/>
      <c r="Y35" s="2"/>
      <c r="Z35" s="2"/>
      <c r="AA35" s="1"/>
      <c r="AB35" s="2"/>
    </row>
    <row r="36" spans="1:28" ht="12.75">
      <c r="A36" s="3"/>
      <c r="B36" s="17" t="s">
        <v>31</v>
      </c>
      <c r="C36" s="48">
        <v>19565</v>
      </c>
      <c r="D36" s="50">
        <v>313064.3</v>
      </c>
      <c r="E36" s="50">
        <v>294803.4</v>
      </c>
      <c r="F36" s="67"/>
      <c r="G36" s="68"/>
      <c r="H36" s="68"/>
      <c r="I36" s="27">
        <v>12497</v>
      </c>
      <c r="J36" s="51">
        <v>703774.9</v>
      </c>
      <c r="K36" s="51">
        <v>696597.7</v>
      </c>
      <c r="M36" s="2"/>
      <c r="Y36" s="2"/>
      <c r="Z36" s="2"/>
      <c r="AA36" s="1"/>
      <c r="AB36" s="2"/>
    </row>
    <row r="37" spans="1:28" ht="12.75">
      <c r="A37" s="3"/>
      <c r="B37" s="17" t="s">
        <v>32</v>
      </c>
      <c r="C37" s="48">
        <v>10594</v>
      </c>
      <c r="D37" s="50">
        <v>172656</v>
      </c>
      <c r="E37" s="50">
        <v>158360.4</v>
      </c>
      <c r="F37" s="67"/>
      <c r="G37" s="68"/>
      <c r="H37" s="68"/>
      <c r="I37" s="27">
        <v>5602</v>
      </c>
      <c r="J37" s="51">
        <v>322624.4</v>
      </c>
      <c r="K37" s="51">
        <v>319315.8</v>
      </c>
      <c r="M37" s="2"/>
      <c r="Y37" s="2"/>
      <c r="Z37" s="2"/>
      <c r="AA37" s="1"/>
      <c r="AB37" s="2"/>
    </row>
    <row r="38" spans="1:28" ht="12.75">
      <c r="A38" s="3"/>
      <c r="B38" s="17" t="s">
        <v>33</v>
      </c>
      <c r="C38" s="48">
        <v>6591</v>
      </c>
      <c r="D38" s="50">
        <v>106927.6</v>
      </c>
      <c r="E38" s="50">
        <v>100746.2</v>
      </c>
      <c r="F38" s="67"/>
      <c r="G38" s="68"/>
      <c r="H38" s="68"/>
      <c r="I38" s="27">
        <v>2896</v>
      </c>
      <c r="J38" s="51">
        <v>184855</v>
      </c>
      <c r="K38" s="51">
        <v>182958.9</v>
      </c>
      <c r="M38" s="2"/>
      <c r="Y38" s="2"/>
      <c r="Z38" s="2"/>
      <c r="AA38" s="1"/>
      <c r="AB38" s="2"/>
    </row>
    <row r="39" spans="1:28" ht="12.75">
      <c r="A39" s="3"/>
      <c r="B39" s="17" t="s">
        <v>34</v>
      </c>
      <c r="C39" s="48">
        <v>5217</v>
      </c>
      <c r="D39" s="50">
        <v>81807.7</v>
      </c>
      <c r="E39" s="50">
        <v>75608</v>
      </c>
      <c r="F39" s="67"/>
      <c r="G39" s="68"/>
      <c r="H39" s="68"/>
      <c r="I39" s="27">
        <v>2057</v>
      </c>
      <c r="J39" s="51">
        <v>128187.6</v>
      </c>
      <c r="K39" s="51">
        <v>126876.4</v>
      </c>
      <c r="M39" s="2"/>
      <c r="Y39" s="2"/>
      <c r="Z39" s="2"/>
      <c r="AA39" s="1"/>
      <c r="AB39" s="2"/>
    </row>
    <row r="40" spans="1:28" ht="12.75">
      <c r="A40" s="3"/>
      <c r="B40" s="17" t="s">
        <v>35</v>
      </c>
      <c r="C40" s="48">
        <v>5910</v>
      </c>
      <c r="D40" s="50">
        <v>96630</v>
      </c>
      <c r="E40" s="50">
        <v>90119</v>
      </c>
      <c r="F40" s="67"/>
      <c r="G40" s="68"/>
      <c r="H40" s="68"/>
      <c r="I40" s="27">
        <v>2339</v>
      </c>
      <c r="J40" s="51">
        <v>158571.5</v>
      </c>
      <c r="K40" s="51">
        <v>156955.9</v>
      </c>
      <c r="M40" s="2"/>
      <c r="Y40" s="2"/>
      <c r="Z40" s="2"/>
      <c r="AA40" s="1"/>
      <c r="AB40" s="2"/>
    </row>
    <row r="41" spans="1:28" ht="12.75">
      <c r="A41" s="3"/>
      <c r="B41" s="17" t="s">
        <v>36</v>
      </c>
      <c r="C41" s="48">
        <v>13921</v>
      </c>
      <c r="D41" s="50">
        <v>264368.8</v>
      </c>
      <c r="E41" s="50">
        <v>241878.9</v>
      </c>
      <c r="F41" s="67"/>
      <c r="G41" s="68"/>
      <c r="H41" s="68"/>
      <c r="I41" s="27">
        <v>5129</v>
      </c>
      <c r="J41" s="51">
        <v>297421.5</v>
      </c>
      <c r="K41" s="51">
        <v>294420.9</v>
      </c>
      <c r="M41" s="2"/>
      <c r="Y41" s="2"/>
      <c r="Z41" s="2"/>
      <c r="AA41" s="1"/>
      <c r="AB41" s="2"/>
    </row>
    <row r="42" spans="1:28" ht="12.75">
      <c r="A42" s="3"/>
      <c r="B42" s="17" t="s">
        <v>37</v>
      </c>
      <c r="C42" s="48">
        <v>9066</v>
      </c>
      <c r="D42" s="50">
        <v>143529.2</v>
      </c>
      <c r="E42" s="50">
        <v>138679.1</v>
      </c>
      <c r="F42" s="67"/>
      <c r="G42" s="68"/>
      <c r="H42" s="68"/>
      <c r="I42" s="27">
        <v>4823</v>
      </c>
      <c r="J42" s="51">
        <v>267207.7</v>
      </c>
      <c r="K42" s="51">
        <v>264474.5</v>
      </c>
      <c r="M42" s="2"/>
      <c r="Y42" s="2"/>
      <c r="Z42" s="2"/>
      <c r="AA42" s="1"/>
      <c r="AB42" s="2"/>
    </row>
    <row r="43" spans="1:28" ht="12.75">
      <c r="A43" s="3"/>
      <c r="B43" s="17" t="s">
        <v>38</v>
      </c>
      <c r="C43" s="48">
        <v>5022</v>
      </c>
      <c r="D43" s="50">
        <v>81672.3</v>
      </c>
      <c r="E43" s="50">
        <v>77393.2</v>
      </c>
      <c r="F43" s="67"/>
      <c r="G43" s="68"/>
      <c r="H43" s="68"/>
      <c r="I43" s="27">
        <v>1969</v>
      </c>
      <c r="J43" s="51">
        <v>128937.3</v>
      </c>
      <c r="K43" s="51">
        <v>127636.8</v>
      </c>
      <c r="M43" s="2"/>
      <c r="Y43" s="2"/>
      <c r="Z43" s="2"/>
      <c r="AA43" s="1"/>
      <c r="AB43" s="2"/>
    </row>
    <row r="44" spans="1:28" ht="12.75">
      <c r="A44" s="3"/>
      <c r="B44" s="17" t="s">
        <v>39</v>
      </c>
      <c r="C44" s="48">
        <v>6640</v>
      </c>
      <c r="D44" s="50">
        <v>98970.6</v>
      </c>
      <c r="E44" s="50">
        <v>94203.7</v>
      </c>
      <c r="F44" s="67"/>
      <c r="G44" s="68"/>
      <c r="H44" s="68"/>
      <c r="I44" s="27">
        <v>2453</v>
      </c>
      <c r="J44" s="51">
        <v>151145.4</v>
      </c>
      <c r="K44" s="51">
        <v>149492.2</v>
      </c>
      <c r="M44" s="2"/>
      <c r="Y44" s="2"/>
      <c r="Z44" s="2"/>
      <c r="AA44" s="1"/>
      <c r="AB44" s="2"/>
    </row>
    <row r="45" spans="1:28" ht="12.75">
      <c r="A45" s="3"/>
      <c r="B45" s="17" t="s">
        <v>40</v>
      </c>
      <c r="C45" s="48">
        <v>8623</v>
      </c>
      <c r="D45" s="50">
        <v>143773.5</v>
      </c>
      <c r="E45" s="50">
        <v>133294.9</v>
      </c>
      <c r="F45" s="67"/>
      <c r="G45" s="68"/>
      <c r="H45" s="68"/>
      <c r="I45" s="27">
        <v>3095</v>
      </c>
      <c r="J45" s="51">
        <v>191366.3</v>
      </c>
      <c r="K45" s="51">
        <v>189412.6</v>
      </c>
      <c r="M45" s="2"/>
      <c r="Y45" s="2"/>
      <c r="Z45" s="2"/>
      <c r="AA45" s="1"/>
      <c r="AB45" s="2"/>
    </row>
    <row r="46" spans="1:28" ht="12.75">
      <c r="A46" s="3"/>
      <c r="B46" s="17" t="s">
        <v>41</v>
      </c>
      <c r="C46" s="48">
        <v>8114</v>
      </c>
      <c r="D46" s="50">
        <v>128377.1</v>
      </c>
      <c r="E46" s="50">
        <v>118871</v>
      </c>
      <c r="F46" s="67"/>
      <c r="G46" s="68"/>
      <c r="H46" s="68"/>
      <c r="I46" s="27">
        <v>3018</v>
      </c>
      <c r="J46" s="51">
        <v>181517.6</v>
      </c>
      <c r="K46" s="51">
        <v>179669.3</v>
      </c>
      <c r="M46" s="2"/>
      <c r="Y46" s="2"/>
      <c r="Z46" s="2"/>
      <c r="AA46" s="1"/>
      <c r="AB46" s="2"/>
    </row>
    <row r="47" spans="1:28" ht="12.75">
      <c r="A47" s="3"/>
      <c r="B47" s="17" t="s">
        <v>42</v>
      </c>
      <c r="C47" s="48">
        <v>6929</v>
      </c>
      <c r="D47" s="50">
        <v>108403.7</v>
      </c>
      <c r="E47" s="50">
        <v>100437.1</v>
      </c>
      <c r="F47" s="67"/>
      <c r="G47" s="68"/>
      <c r="H47" s="68"/>
      <c r="I47" s="27">
        <v>2816</v>
      </c>
      <c r="J47" s="51">
        <v>189831.9</v>
      </c>
      <c r="K47" s="51">
        <v>187896.4</v>
      </c>
      <c r="M47" s="2"/>
      <c r="Y47" s="2"/>
      <c r="Z47" s="2"/>
      <c r="AA47" s="1"/>
      <c r="AB47" s="2"/>
    </row>
    <row r="48" spans="1:28" ht="12.75">
      <c r="A48" s="3"/>
      <c r="B48" s="17" t="s">
        <v>43</v>
      </c>
      <c r="C48" s="48">
        <v>5428</v>
      </c>
      <c r="D48" s="50">
        <v>170782</v>
      </c>
      <c r="E48" s="50">
        <v>119769.3</v>
      </c>
      <c r="F48" s="67"/>
      <c r="G48" s="68"/>
      <c r="H48" s="68"/>
      <c r="I48" s="27">
        <v>2317</v>
      </c>
      <c r="J48" s="51">
        <v>147518.9</v>
      </c>
      <c r="K48" s="51">
        <v>146005.7</v>
      </c>
      <c r="M48" s="2"/>
      <c r="Y48" s="2"/>
      <c r="Z48" s="2"/>
      <c r="AA48" s="1"/>
      <c r="AB48" s="2"/>
    </row>
    <row r="49" spans="1:28" ht="12.75">
      <c r="A49" s="3"/>
      <c r="B49" s="17" t="s">
        <v>44</v>
      </c>
      <c r="C49" s="48">
        <v>7428</v>
      </c>
      <c r="D49" s="50">
        <v>122212.7</v>
      </c>
      <c r="E49" s="50">
        <v>111327</v>
      </c>
      <c r="F49" s="67"/>
      <c r="G49" s="68"/>
      <c r="H49" s="68"/>
      <c r="I49" s="27">
        <v>3227</v>
      </c>
      <c r="J49" s="51">
        <v>236664.2</v>
      </c>
      <c r="K49" s="51">
        <v>234260.9</v>
      </c>
      <c r="M49" s="2"/>
      <c r="Y49" s="2"/>
      <c r="Z49" s="2"/>
      <c r="AA49" s="1"/>
      <c r="AB49" s="2"/>
    </row>
    <row r="50" spans="1:28" ht="12.75">
      <c r="A50" s="3"/>
      <c r="B50" s="17" t="s">
        <v>45</v>
      </c>
      <c r="C50" s="48">
        <v>4501</v>
      </c>
      <c r="D50" s="50">
        <v>70826.4</v>
      </c>
      <c r="E50" s="50">
        <v>67170.3</v>
      </c>
      <c r="F50" s="67"/>
      <c r="G50" s="68"/>
      <c r="H50" s="68"/>
      <c r="I50" s="27">
        <v>1765</v>
      </c>
      <c r="J50" s="51">
        <v>98870.1</v>
      </c>
      <c r="K50" s="51">
        <v>97878.6</v>
      </c>
      <c r="M50" s="2"/>
      <c r="Y50" s="2"/>
      <c r="Z50" s="2"/>
      <c r="AA50" s="1"/>
      <c r="AB50" s="2"/>
    </row>
    <row r="51" spans="1:28" ht="12.75">
      <c r="A51" s="3"/>
      <c r="B51" s="17" t="s">
        <v>46</v>
      </c>
      <c r="C51" s="48">
        <v>13962</v>
      </c>
      <c r="D51" s="50">
        <v>223363.3</v>
      </c>
      <c r="E51" s="50">
        <v>211382.5</v>
      </c>
      <c r="F51" s="67"/>
      <c r="G51" s="68"/>
      <c r="H51" s="68"/>
      <c r="I51" s="27">
        <v>5988</v>
      </c>
      <c r="J51" s="51">
        <v>380518.8</v>
      </c>
      <c r="K51" s="51">
        <v>376661.1</v>
      </c>
      <c r="M51" s="2"/>
      <c r="Y51" s="2"/>
      <c r="Z51" s="2"/>
      <c r="AA51" s="1"/>
      <c r="AB51" s="2"/>
    </row>
    <row r="52" spans="1:28" ht="12.75">
      <c r="A52" s="3"/>
      <c r="B52" s="17" t="s">
        <v>47</v>
      </c>
      <c r="C52" s="48">
        <v>6403</v>
      </c>
      <c r="D52" s="50">
        <v>102321.6</v>
      </c>
      <c r="E52" s="50">
        <v>96432.6</v>
      </c>
      <c r="F52" s="67"/>
      <c r="G52" s="68"/>
      <c r="H52" s="68"/>
      <c r="I52" s="54">
        <v>2291</v>
      </c>
      <c r="J52" s="55">
        <v>143256.7</v>
      </c>
      <c r="K52" s="55">
        <v>141784.5</v>
      </c>
      <c r="M52" s="2"/>
      <c r="Y52" s="2"/>
      <c r="Z52" s="2"/>
      <c r="AA52" s="1"/>
      <c r="AB52" s="2"/>
    </row>
    <row r="53" spans="1:28" ht="14.25">
      <c r="A53" s="3"/>
      <c r="B53" s="56" t="s">
        <v>48</v>
      </c>
      <c r="C53" s="57">
        <v>6478</v>
      </c>
      <c r="D53" s="58">
        <v>101409.7</v>
      </c>
      <c r="E53" s="58">
        <v>95528.3</v>
      </c>
      <c r="F53" s="52"/>
      <c r="G53" s="53"/>
      <c r="H53" s="53"/>
      <c r="I53" s="54">
        <v>2132</v>
      </c>
      <c r="J53" s="55">
        <v>134512.3</v>
      </c>
      <c r="K53" s="55">
        <v>133136.3</v>
      </c>
      <c r="M53" s="2"/>
      <c r="Y53" s="2"/>
      <c r="Z53" s="2"/>
      <c r="AA53" s="1"/>
      <c r="AB53" s="2"/>
    </row>
    <row r="54" spans="1:28" ht="12.75">
      <c r="A54" s="43"/>
      <c r="B54" s="44"/>
      <c r="C54" s="14"/>
      <c r="D54" s="22"/>
      <c r="E54" s="22"/>
      <c r="F54" s="45"/>
      <c r="G54" s="42"/>
      <c r="H54" s="46"/>
      <c r="I54" s="47"/>
      <c r="J54" s="47"/>
      <c r="K54" s="19"/>
      <c r="M54" s="2"/>
      <c r="Y54" s="2"/>
      <c r="Z54" s="2"/>
      <c r="AA54" s="1"/>
      <c r="AB54" s="2"/>
    </row>
    <row r="55" spans="1:11" ht="12.75">
      <c r="A55" s="3"/>
      <c r="B55" s="102" t="s">
        <v>55</v>
      </c>
      <c r="C55" s="102"/>
      <c r="D55" s="102"/>
      <c r="E55" s="102"/>
      <c r="F55" s="102"/>
      <c r="G55" s="102"/>
      <c r="H55" s="102"/>
      <c r="I55" s="102"/>
      <c r="J55" s="102"/>
      <c r="K55" s="102"/>
    </row>
    <row r="56" spans="1:11" ht="15">
      <c r="A56" s="3"/>
      <c r="B56" s="4" t="s">
        <v>0</v>
      </c>
      <c r="C56" s="38"/>
      <c r="D56" s="34"/>
      <c r="E56" s="34"/>
      <c r="F56" s="38"/>
      <c r="G56" s="34"/>
      <c r="H56" s="34"/>
      <c r="I56" s="34"/>
      <c r="J56" s="34"/>
      <c r="K56" s="10"/>
    </row>
    <row r="57" spans="1:11" ht="18">
      <c r="A57" s="3"/>
      <c r="B57" s="106" t="s">
        <v>50</v>
      </c>
      <c r="C57" s="106"/>
      <c r="D57" s="106"/>
      <c r="E57" s="106"/>
      <c r="F57" s="106"/>
      <c r="G57" s="106"/>
      <c r="H57" s="106"/>
      <c r="I57" s="106"/>
      <c r="J57" s="106"/>
      <c r="K57" s="106"/>
    </row>
    <row r="58" spans="1:11" ht="18">
      <c r="A58" s="3"/>
      <c r="B58" s="106" t="s">
        <v>1</v>
      </c>
      <c r="C58" s="106"/>
      <c r="D58" s="106"/>
      <c r="E58" s="106"/>
      <c r="F58" s="106"/>
      <c r="G58" s="106"/>
      <c r="H58" s="106"/>
      <c r="I58" s="106"/>
      <c r="J58" s="106"/>
      <c r="K58" s="106"/>
    </row>
    <row r="59" spans="1:23" ht="15">
      <c r="A59" s="3"/>
      <c r="B59" s="20"/>
      <c r="C59" s="40"/>
      <c r="D59" s="41"/>
      <c r="E59" s="41"/>
      <c r="F59" s="40"/>
      <c r="G59" s="41"/>
      <c r="H59" s="41"/>
      <c r="I59" s="34"/>
      <c r="J59" s="34"/>
      <c r="K59" s="21"/>
      <c r="U59" s="1"/>
      <c r="V59" s="2"/>
      <c r="W59" s="2"/>
    </row>
    <row r="60" spans="1:23" ht="6.75" customHeight="1">
      <c r="A60" s="3"/>
      <c r="B60" s="116" t="s">
        <v>4</v>
      </c>
      <c r="C60" s="86"/>
      <c r="D60" s="75"/>
      <c r="E60" s="76"/>
      <c r="F60" s="74"/>
      <c r="G60" s="75"/>
      <c r="H60" s="76"/>
      <c r="I60" s="87"/>
      <c r="J60" s="72"/>
      <c r="K60" s="88"/>
      <c r="U60" s="1"/>
      <c r="V60" s="2"/>
      <c r="W60" s="2"/>
    </row>
    <row r="61" spans="1:23" ht="12.75">
      <c r="A61" s="3"/>
      <c r="B61" s="117"/>
      <c r="C61" s="114"/>
      <c r="D61" s="114"/>
      <c r="E61" s="115"/>
      <c r="F61" s="111" t="s">
        <v>54</v>
      </c>
      <c r="G61" s="112"/>
      <c r="H61" s="113"/>
      <c r="I61" s="111" t="s">
        <v>2</v>
      </c>
      <c r="J61" s="112"/>
      <c r="K61" s="113"/>
      <c r="U61" s="1"/>
      <c r="V61" s="2"/>
      <c r="W61" s="2"/>
    </row>
    <row r="62" spans="1:23" ht="12.75">
      <c r="A62" s="3"/>
      <c r="B62" s="117"/>
      <c r="C62" s="89"/>
      <c r="D62" s="90"/>
      <c r="E62" s="91"/>
      <c r="F62" s="80"/>
      <c r="G62" s="81"/>
      <c r="H62" s="79" t="s">
        <v>3</v>
      </c>
      <c r="I62" s="78"/>
      <c r="J62" s="78"/>
      <c r="K62" s="92" t="s">
        <v>3</v>
      </c>
      <c r="U62" s="1"/>
      <c r="V62" s="2"/>
      <c r="W62" s="2"/>
    </row>
    <row r="63" spans="1:23" ht="12.75">
      <c r="A63" s="3"/>
      <c r="B63" s="117"/>
      <c r="C63" s="93"/>
      <c r="D63" s="94"/>
      <c r="E63" s="91"/>
      <c r="F63" s="82" t="s">
        <v>5</v>
      </c>
      <c r="G63" s="83" t="s">
        <v>6</v>
      </c>
      <c r="H63" s="83" t="s">
        <v>7</v>
      </c>
      <c r="I63" s="83" t="s">
        <v>5</v>
      </c>
      <c r="J63" s="83" t="s">
        <v>6</v>
      </c>
      <c r="K63" s="95" t="s">
        <v>7</v>
      </c>
      <c r="U63" s="1"/>
      <c r="V63" s="2"/>
      <c r="W63" s="2"/>
    </row>
    <row r="64" spans="1:23" ht="6.75" customHeight="1">
      <c r="A64" s="3"/>
      <c r="B64" s="118"/>
      <c r="C64" s="96"/>
      <c r="D64" s="97"/>
      <c r="E64" s="98"/>
      <c r="F64" s="84"/>
      <c r="G64" s="85"/>
      <c r="H64" s="85"/>
      <c r="I64" s="85"/>
      <c r="J64" s="85"/>
      <c r="K64" s="99"/>
      <c r="R64" s="1"/>
      <c r="S64" s="1"/>
      <c r="U64" s="1"/>
      <c r="V64" s="2"/>
      <c r="W64" s="2"/>
    </row>
    <row r="65" spans="1:23" ht="12.75">
      <c r="A65" s="3"/>
      <c r="B65" s="16"/>
      <c r="C65" s="30"/>
      <c r="D65" s="26"/>
      <c r="E65" s="26"/>
      <c r="F65" s="30"/>
      <c r="G65" s="26"/>
      <c r="H65" s="26"/>
      <c r="I65" s="26"/>
      <c r="J65" s="36"/>
      <c r="K65" s="18"/>
      <c r="Q65" s="2"/>
      <c r="R65" s="1"/>
      <c r="S65" s="2"/>
      <c r="T65" s="2"/>
      <c r="U65" s="1"/>
      <c r="V65" s="2"/>
      <c r="W65" s="2"/>
    </row>
    <row r="66" spans="1:23" s="7" customFormat="1" ht="12.75">
      <c r="A66" s="6"/>
      <c r="B66" s="15" t="s">
        <v>8</v>
      </c>
      <c r="C66" s="28"/>
      <c r="D66" s="25"/>
      <c r="E66" s="25"/>
      <c r="F66" s="28">
        <f aca="true" t="shared" si="1" ref="F66:K66">+F69+F77</f>
        <v>22952</v>
      </c>
      <c r="G66" s="29">
        <f t="shared" si="1"/>
        <v>458677.8</v>
      </c>
      <c r="H66" s="25">
        <f t="shared" si="1"/>
        <v>422200.7</v>
      </c>
      <c r="I66" s="32">
        <f t="shared" si="1"/>
        <v>536102</v>
      </c>
      <c r="J66" s="25">
        <f t="shared" si="1"/>
        <v>15367416.099999998</v>
      </c>
      <c r="K66" s="29">
        <f t="shared" si="1"/>
        <v>14776753.5</v>
      </c>
      <c r="Q66" s="8"/>
      <c r="R66" s="9"/>
      <c r="S66" s="8"/>
      <c r="T66" s="8"/>
      <c r="U66" s="9"/>
      <c r="V66" s="8"/>
      <c r="W66" s="8"/>
    </row>
    <row r="67" spans="1:23" s="7" customFormat="1" ht="21.75" customHeight="1">
      <c r="A67" s="6"/>
      <c r="B67" s="15" t="s">
        <v>9</v>
      </c>
      <c r="C67" s="28"/>
      <c r="D67" s="25"/>
      <c r="E67" s="25"/>
      <c r="F67" s="28"/>
      <c r="G67" s="29"/>
      <c r="H67" s="25"/>
      <c r="I67" s="32"/>
      <c r="J67" s="25"/>
      <c r="K67" s="29"/>
      <c r="Q67" s="8"/>
      <c r="R67" s="9"/>
      <c r="S67" s="8"/>
      <c r="T67" s="8"/>
      <c r="U67" s="9"/>
      <c r="V67" s="8"/>
      <c r="W67" s="8"/>
    </row>
    <row r="68" spans="1:23" s="7" customFormat="1" ht="12.75">
      <c r="A68" s="6"/>
      <c r="B68" s="15"/>
      <c r="C68" s="28"/>
      <c r="D68" s="25"/>
      <c r="E68" s="25"/>
      <c r="F68" s="28"/>
      <c r="G68" s="29"/>
      <c r="H68" s="25"/>
      <c r="I68" s="32"/>
      <c r="J68" s="25"/>
      <c r="K68" s="29"/>
      <c r="Q68" s="8"/>
      <c r="R68" s="9"/>
      <c r="S68" s="8"/>
      <c r="T68" s="8"/>
      <c r="U68" s="9"/>
      <c r="V68" s="8"/>
      <c r="W68" s="8"/>
    </row>
    <row r="69" spans="1:23" s="7" customFormat="1" ht="12.75">
      <c r="A69" s="6"/>
      <c r="B69" s="15" t="s">
        <v>10</v>
      </c>
      <c r="C69" s="28"/>
      <c r="D69" s="25"/>
      <c r="E69" s="25"/>
      <c r="F69" s="28">
        <f aca="true" t="shared" si="2" ref="F69:K69">SUM(F70:F75)</f>
        <v>7133</v>
      </c>
      <c r="G69" s="29">
        <f t="shared" si="2"/>
        <v>142557.5</v>
      </c>
      <c r="H69" s="25">
        <f t="shared" si="2"/>
        <v>125377.90000000001</v>
      </c>
      <c r="I69" s="32">
        <f t="shared" si="2"/>
        <v>167617</v>
      </c>
      <c r="J69" s="25">
        <f t="shared" si="2"/>
        <v>4464742.4</v>
      </c>
      <c r="K69" s="29">
        <f t="shared" si="2"/>
        <v>4277501.200000001</v>
      </c>
      <c r="Q69" s="8"/>
      <c r="R69" s="9"/>
      <c r="S69" s="8"/>
      <c r="T69" s="8"/>
      <c r="U69" s="9"/>
      <c r="V69" s="8"/>
      <c r="W69" s="8"/>
    </row>
    <row r="70" spans="1:20" s="7" customFormat="1" ht="12.75">
      <c r="A70" s="6"/>
      <c r="B70" s="17" t="s">
        <v>11</v>
      </c>
      <c r="C70" s="27"/>
      <c r="D70" s="37"/>
      <c r="E70" s="37"/>
      <c r="F70" s="27"/>
      <c r="G70" s="51"/>
      <c r="H70" s="51"/>
      <c r="I70" s="13">
        <f aca="true" t="shared" si="3" ref="I70:K75">+C15+F15+I15+F70</f>
        <v>22</v>
      </c>
      <c r="J70" s="26">
        <f t="shared" si="3"/>
        <v>1287.6</v>
      </c>
      <c r="K70" s="31">
        <f t="shared" si="3"/>
        <v>1272.8999999999999</v>
      </c>
      <c r="Q70" s="8"/>
      <c r="R70" s="9"/>
      <c r="S70" s="8"/>
      <c r="T70" s="8"/>
    </row>
    <row r="71" spans="1:19" ht="12.75">
      <c r="A71" s="3"/>
      <c r="B71" s="17" t="s">
        <v>12</v>
      </c>
      <c r="C71" s="27"/>
      <c r="D71" s="37"/>
      <c r="E71" s="37"/>
      <c r="F71" s="27">
        <v>2448</v>
      </c>
      <c r="G71" s="51">
        <v>48923.6</v>
      </c>
      <c r="H71" s="51">
        <v>42777.9</v>
      </c>
      <c r="I71" s="13">
        <f t="shared" si="3"/>
        <v>37725</v>
      </c>
      <c r="J71" s="26">
        <f t="shared" si="3"/>
        <v>1072342</v>
      </c>
      <c r="K71" s="31">
        <f t="shared" si="3"/>
        <v>1020900.9</v>
      </c>
      <c r="S71" s="1"/>
    </row>
    <row r="72" spans="1:20" s="7" customFormat="1" ht="12.75">
      <c r="A72" s="6"/>
      <c r="B72" s="17" t="s">
        <v>13</v>
      </c>
      <c r="C72" s="27"/>
      <c r="D72" s="37"/>
      <c r="E72" s="37"/>
      <c r="F72" s="27">
        <v>1149</v>
      </c>
      <c r="G72" s="51">
        <v>22957.8</v>
      </c>
      <c r="H72" s="51">
        <v>20308.9</v>
      </c>
      <c r="I72" s="13">
        <f t="shared" si="3"/>
        <v>29744</v>
      </c>
      <c r="J72" s="26">
        <f t="shared" si="3"/>
        <v>738793.7000000001</v>
      </c>
      <c r="K72" s="31">
        <f t="shared" si="3"/>
        <v>714719.9</v>
      </c>
      <c r="Q72" s="8"/>
      <c r="R72" s="9"/>
      <c r="S72" s="8"/>
      <c r="T72" s="8"/>
    </row>
    <row r="73" spans="1:20" ht="12.75">
      <c r="A73" s="3"/>
      <c r="B73" s="17" t="s">
        <v>14</v>
      </c>
      <c r="C73" s="27"/>
      <c r="D73" s="37"/>
      <c r="E73" s="37"/>
      <c r="F73" s="27">
        <v>1705</v>
      </c>
      <c r="G73" s="51">
        <v>34086.7</v>
      </c>
      <c r="H73" s="51">
        <v>31578.3</v>
      </c>
      <c r="I73" s="13">
        <f t="shared" si="3"/>
        <v>46161</v>
      </c>
      <c r="J73" s="26">
        <f t="shared" si="3"/>
        <v>1262712.5999999999</v>
      </c>
      <c r="K73" s="31">
        <f t="shared" si="3"/>
        <v>1207318.4000000001</v>
      </c>
      <c r="Q73" s="2"/>
      <c r="R73" s="1"/>
      <c r="S73" s="2"/>
      <c r="T73" s="2"/>
    </row>
    <row r="74" spans="1:20" ht="12.75">
      <c r="A74" s="3"/>
      <c r="B74" s="17" t="s">
        <v>15</v>
      </c>
      <c r="C74" s="27"/>
      <c r="D74" s="37"/>
      <c r="E74" s="37"/>
      <c r="F74" s="27">
        <v>1831</v>
      </c>
      <c r="G74" s="51">
        <v>36589.4</v>
      </c>
      <c r="H74" s="51">
        <v>30712.8</v>
      </c>
      <c r="I74" s="13">
        <f t="shared" si="3"/>
        <v>27113</v>
      </c>
      <c r="J74" s="26">
        <f t="shared" si="3"/>
        <v>666327.2999999999</v>
      </c>
      <c r="K74" s="31">
        <f t="shared" si="3"/>
        <v>625424.2</v>
      </c>
      <c r="Q74" s="2"/>
      <c r="R74" s="1"/>
      <c r="S74" s="2"/>
      <c r="T74" s="2"/>
    </row>
    <row r="75" spans="1:11" s="23" customFormat="1" ht="12.75">
      <c r="A75" s="3"/>
      <c r="B75" s="17" t="s">
        <v>16</v>
      </c>
      <c r="C75" s="30"/>
      <c r="D75" s="26"/>
      <c r="E75" s="26"/>
      <c r="F75" s="27"/>
      <c r="G75" s="51"/>
      <c r="H75" s="51"/>
      <c r="I75" s="13">
        <f t="shared" si="3"/>
        <v>26852</v>
      </c>
      <c r="J75" s="26">
        <f t="shared" si="3"/>
        <v>723279.2</v>
      </c>
      <c r="K75" s="31">
        <f t="shared" si="3"/>
        <v>707864.9</v>
      </c>
    </row>
    <row r="76" spans="1:20" s="7" customFormat="1" ht="12.75">
      <c r="A76" s="6"/>
      <c r="B76" s="16"/>
      <c r="C76" s="30"/>
      <c r="D76" s="26"/>
      <c r="E76" s="26"/>
      <c r="F76" s="30"/>
      <c r="G76" s="31"/>
      <c r="H76" s="26"/>
      <c r="I76" s="13"/>
      <c r="J76" s="26"/>
      <c r="K76" s="31"/>
      <c r="Q76" s="8"/>
      <c r="R76" s="9"/>
      <c r="S76" s="8"/>
      <c r="T76" s="8"/>
    </row>
    <row r="77" spans="1:11" s="7" customFormat="1" ht="12.75">
      <c r="A77" s="6"/>
      <c r="B77" s="15" t="s">
        <v>17</v>
      </c>
      <c r="C77" s="28"/>
      <c r="D77" s="25"/>
      <c r="E77" s="25"/>
      <c r="F77" s="28">
        <f aca="true" t="shared" si="4" ref="F77:K77">SUM(F78:F108)</f>
        <v>15819</v>
      </c>
      <c r="G77" s="29">
        <f t="shared" si="4"/>
        <v>316120.3</v>
      </c>
      <c r="H77" s="25">
        <f t="shared" si="4"/>
        <v>296822.8</v>
      </c>
      <c r="I77" s="32">
        <f t="shared" si="4"/>
        <v>368485</v>
      </c>
      <c r="J77" s="25">
        <f t="shared" si="4"/>
        <v>10902673.699999997</v>
      </c>
      <c r="K77" s="29">
        <f t="shared" si="4"/>
        <v>10499252.299999999</v>
      </c>
    </row>
    <row r="78" spans="1:20" ht="12.75">
      <c r="A78" s="3"/>
      <c r="B78" s="17" t="s">
        <v>18</v>
      </c>
      <c r="C78" s="27"/>
      <c r="D78" s="37"/>
      <c r="E78" s="37"/>
      <c r="F78" s="27">
        <v>310</v>
      </c>
      <c r="G78" s="51">
        <v>6198</v>
      </c>
      <c r="H78" s="51">
        <v>5669.4</v>
      </c>
      <c r="I78" s="13">
        <f>+C23+F23+I23+F78</f>
        <v>8623</v>
      </c>
      <c r="J78" s="26">
        <f>+D23+G23+J23+G78</f>
        <v>220729.7</v>
      </c>
      <c r="K78" s="31">
        <f>+E23+H23+K23+H78</f>
        <v>212538.3</v>
      </c>
      <c r="Q78" s="2"/>
      <c r="R78" s="1"/>
      <c r="S78" s="2"/>
      <c r="T78" s="2"/>
    </row>
    <row r="79" spans="1:20" ht="12.75">
      <c r="A79" s="3"/>
      <c r="B79" s="17" t="s">
        <v>19</v>
      </c>
      <c r="C79" s="27"/>
      <c r="D79" s="37"/>
      <c r="E79" s="37"/>
      <c r="F79" s="27">
        <v>420</v>
      </c>
      <c r="G79" s="51">
        <v>8391.6</v>
      </c>
      <c r="H79" s="51">
        <v>7960.7</v>
      </c>
      <c r="I79" s="13">
        <f aca="true" t="shared" si="5" ref="I79:I108">+C24+F24+I24+F79</f>
        <v>6214</v>
      </c>
      <c r="J79" s="26">
        <f aca="true" t="shared" si="6" ref="J79:J108">+D24+G24+J24+G79</f>
        <v>221742.50000000003</v>
      </c>
      <c r="K79" s="31">
        <f aca="true" t="shared" si="7" ref="K79:K108">+E24+H24+K24+H79</f>
        <v>216263.40000000002</v>
      </c>
      <c r="Q79" s="2"/>
      <c r="R79" s="1"/>
      <c r="S79" s="2"/>
      <c r="T79" s="2"/>
    </row>
    <row r="80" spans="1:20" ht="12.75">
      <c r="A80" s="3"/>
      <c r="B80" s="17" t="s">
        <v>20</v>
      </c>
      <c r="C80" s="27"/>
      <c r="D80" s="37"/>
      <c r="E80" s="37"/>
      <c r="F80" s="27">
        <v>332</v>
      </c>
      <c r="G80" s="51">
        <v>6632.8</v>
      </c>
      <c r="H80" s="51">
        <v>6028.7</v>
      </c>
      <c r="I80" s="13">
        <f t="shared" si="5"/>
        <v>7986</v>
      </c>
      <c r="J80" s="26">
        <f t="shared" si="6"/>
        <v>224794.3</v>
      </c>
      <c r="K80" s="31">
        <f t="shared" si="7"/>
        <v>217372.7</v>
      </c>
      <c r="Q80" s="2"/>
      <c r="R80" s="1"/>
      <c r="S80" s="2"/>
      <c r="T80" s="2"/>
    </row>
    <row r="81" spans="1:20" ht="12.75">
      <c r="A81" s="3"/>
      <c r="B81" s="17" t="s">
        <v>21</v>
      </c>
      <c r="C81" s="27"/>
      <c r="D81" s="37"/>
      <c r="E81" s="37"/>
      <c r="F81" s="27">
        <v>221</v>
      </c>
      <c r="G81" s="51">
        <v>4420</v>
      </c>
      <c r="H81" s="51">
        <v>4326.5</v>
      </c>
      <c r="I81" s="13">
        <f t="shared" si="5"/>
        <v>6527</v>
      </c>
      <c r="J81" s="26">
        <f t="shared" si="6"/>
        <v>209503.9</v>
      </c>
      <c r="K81" s="31">
        <f t="shared" si="7"/>
        <v>203174.2</v>
      </c>
      <c r="Q81" s="2"/>
      <c r="R81" s="1"/>
      <c r="S81" s="2"/>
      <c r="T81" s="2"/>
    </row>
    <row r="82" spans="1:20" ht="12.75">
      <c r="A82" s="3"/>
      <c r="B82" s="17" t="s">
        <v>22</v>
      </c>
      <c r="C82" s="27"/>
      <c r="D82" s="37"/>
      <c r="E82" s="37"/>
      <c r="F82" s="27">
        <v>586</v>
      </c>
      <c r="G82" s="51">
        <v>11717.6</v>
      </c>
      <c r="H82" s="51">
        <v>11177</v>
      </c>
      <c r="I82" s="13">
        <f t="shared" si="5"/>
        <v>11080</v>
      </c>
      <c r="J82" s="26">
        <f t="shared" si="6"/>
        <v>320929.29999999993</v>
      </c>
      <c r="K82" s="31">
        <f t="shared" si="7"/>
        <v>311091.4</v>
      </c>
      <c r="Q82" s="2"/>
      <c r="R82" s="1"/>
      <c r="S82" s="2"/>
      <c r="T82" s="2"/>
    </row>
    <row r="83" spans="1:20" ht="12.75">
      <c r="A83" s="3"/>
      <c r="B83" s="17" t="s">
        <v>23</v>
      </c>
      <c r="C83" s="27"/>
      <c r="D83" s="37"/>
      <c r="E83" s="37"/>
      <c r="F83" s="27">
        <v>216</v>
      </c>
      <c r="G83" s="51">
        <v>4320</v>
      </c>
      <c r="H83" s="51">
        <v>3927</v>
      </c>
      <c r="I83" s="13">
        <f t="shared" si="5"/>
        <v>5281</v>
      </c>
      <c r="J83" s="26">
        <f t="shared" si="6"/>
        <v>165262.1</v>
      </c>
      <c r="K83" s="31">
        <f t="shared" si="7"/>
        <v>151490.5</v>
      </c>
      <c r="Q83" s="2"/>
      <c r="R83" s="1"/>
      <c r="S83" s="2"/>
      <c r="T83" s="2"/>
    </row>
    <row r="84" spans="1:20" ht="12.75">
      <c r="A84" s="3"/>
      <c r="B84" s="17" t="s">
        <v>24</v>
      </c>
      <c r="C84" s="27"/>
      <c r="D84" s="37"/>
      <c r="E84" s="37"/>
      <c r="F84" s="27">
        <v>671</v>
      </c>
      <c r="G84" s="51">
        <v>13407.8</v>
      </c>
      <c r="H84" s="51">
        <v>12945.3</v>
      </c>
      <c r="I84" s="13">
        <f t="shared" si="5"/>
        <v>12118</v>
      </c>
      <c r="J84" s="26">
        <f t="shared" si="6"/>
        <v>402902.2</v>
      </c>
      <c r="K84" s="31">
        <f t="shared" si="7"/>
        <v>380558.5</v>
      </c>
      <c r="Q84" s="2"/>
      <c r="R84" s="1"/>
      <c r="S84" s="2"/>
      <c r="T84" s="2"/>
    </row>
    <row r="85" spans="1:20" ht="12.75">
      <c r="A85" s="3"/>
      <c r="B85" s="17" t="s">
        <v>25</v>
      </c>
      <c r="C85" s="27"/>
      <c r="D85" s="37"/>
      <c r="E85" s="37"/>
      <c r="F85" s="27">
        <v>625</v>
      </c>
      <c r="G85" s="51">
        <v>12482.6</v>
      </c>
      <c r="H85" s="51">
        <v>11509</v>
      </c>
      <c r="I85" s="13">
        <f t="shared" si="5"/>
        <v>13965</v>
      </c>
      <c r="J85" s="26">
        <f t="shared" si="6"/>
        <v>387167.8</v>
      </c>
      <c r="K85" s="31">
        <f t="shared" si="7"/>
        <v>374434.7</v>
      </c>
      <c r="Q85" s="2"/>
      <c r="R85" s="1"/>
      <c r="S85" s="2"/>
      <c r="T85" s="2"/>
    </row>
    <row r="86" spans="1:20" ht="12.75">
      <c r="A86" s="3"/>
      <c r="B86" s="17" t="s">
        <v>26</v>
      </c>
      <c r="C86" s="27"/>
      <c r="D86" s="37"/>
      <c r="E86" s="37"/>
      <c r="F86" s="27">
        <v>449</v>
      </c>
      <c r="G86" s="51">
        <v>8960.1</v>
      </c>
      <c r="H86" s="51">
        <v>8141.5</v>
      </c>
      <c r="I86" s="13">
        <f t="shared" si="5"/>
        <v>11627</v>
      </c>
      <c r="J86" s="26">
        <f t="shared" si="6"/>
        <v>311997.3</v>
      </c>
      <c r="K86" s="31">
        <f t="shared" si="7"/>
        <v>299005.9</v>
      </c>
      <c r="Q86" s="2"/>
      <c r="R86" s="1"/>
      <c r="S86" s="2"/>
      <c r="T86" s="2"/>
    </row>
    <row r="87" spans="1:20" ht="12.75">
      <c r="A87" s="3"/>
      <c r="B87" s="17" t="s">
        <v>27</v>
      </c>
      <c r="C87" s="27"/>
      <c r="D87" s="37"/>
      <c r="E87" s="37"/>
      <c r="F87" s="27">
        <v>653</v>
      </c>
      <c r="G87" s="51">
        <v>13049.4</v>
      </c>
      <c r="H87" s="51">
        <v>12407.8</v>
      </c>
      <c r="I87" s="13">
        <f t="shared" si="5"/>
        <v>14081</v>
      </c>
      <c r="J87" s="26">
        <f t="shared" si="6"/>
        <v>389016.4</v>
      </c>
      <c r="K87" s="31">
        <f t="shared" si="7"/>
        <v>377269.39999999997</v>
      </c>
      <c r="Q87" s="2"/>
      <c r="R87" s="1"/>
      <c r="S87" s="2"/>
      <c r="T87" s="2"/>
    </row>
    <row r="88" spans="1:20" ht="12.75">
      <c r="A88" s="3"/>
      <c r="B88" s="17" t="s">
        <v>28</v>
      </c>
      <c r="C88" s="27"/>
      <c r="D88" s="37"/>
      <c r="E88" s="37"/>
      <c r="F88" s="27">
        <v>725</v>
      </c>
      <c r="G88" s="51">
        <v>14497.4</v>
      </c>
      <c r="H88" s="51">
        <v>13835</v>
      </c>
      <c r="I88" s="13">
        <f t="shared" si="5"/>
        <v>15528</v>
      </c>
      <c r="J88" s="26">
        <f t="shared" si="6"/>
        <v>452502.6000000001</v>
      </c>
      <c r="K88" s="31">
        <f t="shared" si="7"/>
        <v>441824.10000000003</v>
      </c>
      <c r="Q88" s="2"/>
      <c r="R88" s="1"/>
      <c r="S88" s="2"/>
      <c r="T88" s="2"/>
    </row>
    <row r="89" spans="1:20" ht="12.75">
      <c r="A89" s="3"/>
      <c r="B89" s="17" t="s">
        <v>29</v>
      </c>
      <c r="C89" s="27"/>
      <c r="D89" s="37"/>
      <c r="E89" s="37"/>
      <c r="F89" s="27">
        <v>481</v>
      </c>
      <c r="G89" s="51">
        <v>9618.9</v>
      </c>
      <c r="H89" s="51">
        <v>9159.8</v>
      </c>
      <c r="I89" s="13">
        <f t="shared" si="5"/>
        <v>12620</v>
      </c>
      <c r="J89" s="26">
        <f t="shared" si="6"/>
        <v>364293.60000000003</v>
      </c>
      <c r="K89" s="31">
        <f t="shared" si="7"/>
        <v>357105.49999999994</v>
      </c>
      <c r="Q89" s="2"/>
      <c r="R89" s="1"/>
      <c r="S89" s="2"/>
      <c r="T89" s="2"/>
    </row>
    <row r="90" spans="1:20" ht="12.75">
      <c r="A90" s="3"/>
      <c r="B90" s="17" t="s">
        <v>30</v>
      </c>
      <c r="C90" s="27"/>
      <c r="D90" s="37"/>
      <c r="E90" s="37"/>
      <c r="F90" s="27">
        <v>765</v>
      </c>
      <c r="G90" s="51">
        <v>15299.4</v>
      </c>
      <c r="H90" s="51">
        <v>13835.7</v>
      </c>
      <c r="I90" s="13">
        <f t="shared" si="5"/>
        <v>16664</v>
      </c>
      <c r="J90" s="26">
        <f t="shared" si="6"/>
        <v>466828.70000000007</v>
      </c>
      <c r="K90" s="31">
        <f t="shared" si="7"/>
        <v>449784.9</v>
      </c>
      <c r="Q90" s="2"/>
      <c r="R90" s="1"/>
      <c r="S90" s="2"/>
      <c r="T90" s="2"/>
    </row>
    <row r="91" spans="1:20" ht="12.75">
      <c r="A91" s="3"/>
      <c r="B91" s="17" t="s">
        <v>31</v>
      </c>
      <c r="C91" s="27"/>
      <c r="D91" s="37"/>
      <c r="E91" s="37"/>
      <c r="F91" s="27">
        <v>1265</v>
      </c>
      <c r="G91" s="51">
        <v>25279.7</v>
      </c>
      <c r="H91" s="51">
        <v>23288.3</v>
      </c>
      <c r="I91" s="13">
        <f t="shared" si="5"/>
        <v>33327</v>
      </c>
      <c r="J91" s="26">
        <f t="shared" si="6"/>
        <v>1042118.8999999999</v>
      </c>
      <c r="K91" s="31">
        <f t="shared" si="7"/>
        <v>1014689.4</v>
      </c>
      <c r="Q91" s="2"/>
      <c r="R91" s="1"/>
      <c r="S91" s="2"/>
      <c r="T91" s="2"/>
    </row>
    <row r="92" spans="1:20" ht="12.75">
      <c r="A92" s="3"/>
      <c r="B92" s="17" t="s">
        <v>32</v>
      </c>
      <c r="C92" s="27"/>
      <c r="D92" s="37"/>
      <c r="E92" s="37"/>
      <c r="F92" s="27">
        <v>749</v>
      </c>
      <c r="G92" s="51">
        <v>14970.6</v>
      </c>
      <c r="H92" s="51">
        <v>13539.5</v>
      </c>
      <c r="I92" s="13">
        <f t="shared" si="5"/>
        <v>16945</v>
      </c>
      <c r="J92" s="26">
        <f t="shared" si="6"/>
        <v>510251</v>
      </c>
      <c r="K92" s="31">
        <f t="shared" si="7"/>
        <v>491215.69999999995</v>
      </c>
      <c r="Q92" s="2"/>
      <c r="R92" s="1"/>
      <c r="S92" s="2"/>
      <c r="T92" s="2"/>
    </row>
    <row r="93" spans="1:20" ht="12.75">
      <c r="A93" s="3"/>
      <c r="B93" s="17" t="s">
        <v>33</v>
      </c>
      <c r="C93" s="27"/>
      <c r="D93" s="37"/>
      <c r="E93" s="37"/>
      <c r="F93" s="27">
        <v>433</v>
      </c>
      <c r="G93" s="51">
        <v>8660</v>
      </c>
      <c r="H93" s="51">
        <v>8296.2</v>
      </c>
      <c r="I93" s="13">
        <f t="shared" si="5"/>
        <v>9920</v>
      </c>
      <c r="J93" s="26">
        <f t="shared" si="6"/>
        <v>300442.6</v>
      </c>
      <c r="K93" s="31">
        <f t="shared" si="7"/>
        <v>292001.3</v>
      </c>
      <c r="Q93" s="2"/>
      <c r="R93" s="1"/>
      <c r="S93" s="2"/>
      <c r="T93" s="2"/>
    </row>
    <row r="94" spans="1:20" ht="12.75">
      <c r="A94" s="3"/>
      <c r="B94" s="17" t="s">
        <v>34</v>
      </c>
      <c r="C94" s="27"/>
      <c r="D94" s="37"/>
      <c r="E94" s="37"/>
      <c r="F94" s="27">
        <v>344</v>
      </c>
      <c r="G94" s="51">
        <v>6874.2</v>
      </c>
      <c r="H94" s="51">
        <v>6402.4</v>
      </c>
      <c r="I94" s="13">
        <f t="shared" si="5"/>
        <v>7618</v>
      </c>
      <c r="J94" s="26">
        <f t="shared" si="6"/>
        <v>216869.5</v>
      </c>
      <c r="K94" s="31">
        <f t="shared" si="7"/>
        <v>208886.8</v>
      </c>
      <c r="Q94" s="2"/>
      <c r="R94" s="1"/>
      <c r="S94" s="2"/>
      <c r="T94" s="2"/>
    </row>
    <row r="95" spans="1:20" ht="12.75">
      <c r="A95" s="3"/>
      <c r="B95" s="17" t="s">
        <v>35</v>
      </c>
      <c r="C95" s="27"/>
      <c r="D95" s="37"/>
      <c r="E95" s="37"/>
      <c r="F95" s="27">
        <v>403</v>
      </c>
      <c r="G95" s="51">
        <v>8042.7</v>
      </c>
      <c r="H95" s="51">
        <v>7738.4</v>
      </c>
      <c r="I95" s="13">
        <f t="shared" si="5"/>
        <v>8652</v>
      </c>
      <c r="J95" s="26">
        <f t="shared" si="6"/>
        <v>263244.2</v>
      </c>
      <c r="K95" s="31">
        <f t="shared" si="7"/>
        <v>254813.3</v>
      </c>
      <c r="Q95" s="2"/>
      <c r="R95" s="1"/>
      <c r="S95" s="2"/>
      <c r="T95" s="2"/>
    </row>
    <row r="96" spans="1:20" ht="12.75">
      <c r="A96" s="3"/>
      <c r="B96" s="17" t="s">
        <v>36</v>
      </c>
      <c r="C96" s="27"/>
      <c r="D96" s="37"/>
      <c r="E96" s="37"/>
      <c r="F96" s="27">
        <v>847</v>
      </c>
      <c r="G96" s="51">
        <v>16940</v>
      </c>
      <c r="H96" s="51">
        <v>16479.8</v>
      </c>
      <c r="I96" s="13">
        <f t="shared" si="5"/>
        <v>19897</v>
      </c>
      <c r="J96" s="26">
        <f t="shared" si="6"/>
        <v>578730.3</v>
      </c>
      <c r="K96" s="31">
        <f t="shared" si="7"/>
        <v>552779.6000000001</v>
      </c>
      <c r="Q96" s="2"/>
      <c r="R96" s="1"/>
      <c r="S96" s="2"/>
      <c r="T96" s="2"/>
    </row>
    <row r="97" spans="1:20" ht="12.75">
      <c r="A97" s="3"/>
      <c r="B97" s="17" t="s">
        <v>37</v>
      </c>
      <c r="C97" s="27"/>
      <c r="D97" s="37"/>
      <c r="E97" s="37"/>
      <c r="F97" s="27">
        <v>461</v>
      </c>
      <c r="G97" s="51">
        <v>9202.4</v>
      </c>
      <c r="H97" s="51">
        <v>9011.8</v>
      </c>
      <c r="I97" s="13">
        <f t="shared" si="5"/>
        <v>14350</v>
      </c>
      <c r="J97" s="26">
        <f t="shared" si="6"/>
        <v>419939.30000000005</v>
      </c>
      <c r="K97" s="31">
        <f t="shared" si="7"/>
        <v>412165.39999999997</v>
      </c>
      <c r="Q97" s="2"/>
      <c r="R97" s="1"/>
      <c r="S97" s="2"/>
      <c r="T97" s="2"/>
    </row>
    <row r="98" spans="1:20" ht="12.75">
      <c r="A98" s="3"/>
      <c r="B98" s="17" t="s">
        <v>38</v>
      </c>
      <c r="C98" s="27"/>
      <c r="D98" s="37"/>
      <c r="E98" s="37"/>
      <c r="F98" s="27">
        <v>306</v>
      </c>
      <c r="G98" s="51">
        <v>6119</v>
      </c>
      <c r="H98" s="51">
        <v>5768.9</v>
      </c>
      <c r="I98" s="13">
        <f t="shared" si="5"/>
        <v>7297</v>
      </c>
      <c r="J98" s="26">
        <f t="shared" si="6"/>
        <v>216728.6</v>
      </c>
      <c r="K98" s="31">
        <f t="shared" si="7"/>
        <v>210798.9</v>
      </c>
      <c r="Q98" s="2"/>
      <c r="R98" s="1"/>
      <c r="S98" s="2"/>
      <c r="T98" s="2"/>
    </row>
    <row r="99" spans="1:20" ht="12.75">
      <c r="A99" s="3"/>
      <c r="B99" s="17" t="s">
        <v>39</v>
      </c>
      <c r="C99" s="27"/>
      <c r="D99" s="37"/>
      <c r="E99" s="37"/>
      <c r="F99" s="27">
        <v>229</v>
      </c>
      <c r="G99" s="51">
        <v>4578.6</v>
      </c>
      <c r="H99" s="51">
        <v>4246.6</v>
      </c>
      <c r="I99" s="13">
        <f t="shared" si="5"/>
        <v>9322</v>
      </c>
      <c r="J99" s="26">
        <f t="shared" si="6"/>
        <v>254694.6</v>
      </c>
      <c r="K99" s="31">
        <f t="shared" si="7"/>
        <v>247942.50000000003</v>
      </c>
      <c r="Q99" s="2"/>
      <c r="R99" s="1"/>
      <c r="S99" s="2"/>
      <c r="T99" s="2"/>
    </row>
    <row r="100" spans="1:20" ht="12.75">
      <c r="A100" s="3"/>
      <c r="B100" s="17" t="s">
        <v>40</v>
      </c>
      <c r="C100" s="27"/>
      <c r="D100" s="37"/>
      <c r="E100" s="37"/>
      <c r="F100" s="27">
        <v>580</v>
      </c>
      <c r="G100" s="51">
        <v>11580.4</v>
      </c>
      <c r="H100" s="51">
        <v>10856.6</v>
      </c>
      <c r="I100" s="13">
        <f t="shared" si="5"/>
        <v>12298</v>
      </c>
      <c r="J100" s="26">
        <f t="shared" si="6"/>
        <v>346720.2</v>
      </c>
      <c r="K100" s="31">
        <f t="shared" si="7"/>
        <v>333564.1</v>
      </c>
      <c r="Q100" s="2"/>
      <c r="R100" s="1"/>
      <c r="S100" s="2"/>
      <c r="T100" s="2"/>
    </row>
    <row r="101" spans="1:20" ht="12.75">
      <c r="A101" s="3"/>
      <c r="B101" s="17" t="s">
        <v>41</v>
      </c>
      <c r="C101" s="27"/>
      <c r="D101" s="37"/>
      <c r="E101" s="37"/>
      <c r="F101" s="27">
        <v>490</v>
      </c>
      <c r="G101" s="51">
        <v>9773.6</v>
      </c>
      <c r="H101" s="51">
        <v>9036.3</v>
      </c>
      <c r="I101" s="13">
        <f t="shared" si="5"/>
        <v>11622</v>
      </c>
      <c r="J101" s="26">
        <f t="shared" si="6"/>
        <v>319668.3</v>
      </c>
      <c r="K101" s="31">
        <f t="shared" si="7"/>
        <v>307576.6</v>
      </c>
      <c r="Q101" s="2"/>
      <c r="R101" s="1"/>
      <c r="S101" s="2"/>
      <c r="T101" s="2"/>
    </row>
    <row r="102" spans="1:20" ht="12.75">
      <c r="A102" s="3"/>
      <c r="B102" s="17" t="s">
        <v>42</v>
      </c>
      <c r="C102" s="27"/>
      <c r="D102" s="37"/>
      <c r="E102" s="37"/>
      <c r="F102" s="27">
        <v>506</v>
      </c>
      <c r="G102" s="51">
        <v>10115.4</v>
      </c>
      <c r="H102" s="51">
        <v>9207.7</v>
      </c>
      <c r="I102" s="13">
        <f t="shared" si="5"/>
        <v>10251</v>
      </c>
      <c r="J102" s="26">
        <f t="shared" si="6"/>
        <v>308351</v>
      </c>
      <c r="K102" s="31">
        <f t="shared" si="7"/>
        <v>297541.2</v>
      </c>
      <c r="Q102" s="2"/>
      <c r="R102" s="1"/>
      <c r="S102" s="2"/>
      <c r="T102" s="2"/>
    </row>
    <row r="103" spans="1:20" ht="12.75">
      <c r="A103" s="3"/>
      <c r="B103" s="17" t="s">
        <v>43</v>
      </c>
      <c r="C103" s="27"/>
      <c r="D103" s="37"/>
      <c r="E103" s="37"/>
      <c r="F103" s="27">
        <v>195</v>
      </c>
      <c r="G103" s="51">
        <v>3892.8</v>
      </c>
      <c r="H103" s="51">
        <v>3797.6</v>
      </c>
      <c r="I103" s="13">
        <f t="shared" si="5"/>
        <v>7940</v>
      </c>
      <c r="J103" s="26">
        <f t="shared" si="6"/>
        <v>322193.7</v>
      </c>
      <c r="K103" s="31">
        <f t="shared" si="7"/>
        <v>269572.6</v>
      </c>
      <c r="Q103" s="2"/>
      <c r="R103" s="1"/>
      <c r="S103" s="2"/>
      <c r="T103" s="2"/>
    </row>
    <row r="104" spans="1:20" ht="12.75">
      <c r="A104" s="3"/>
      <c r="B104" s="17" t="s">
        <v>44</v>
      </c>
      <c r="C104" s="27"/>
      <c r="D104" s="37"/>
      <c r="E104" s="37"/>
      <c r="F104" s="27">
        <v>763</v>
      </c>
      <c r="G104" s="51">
        <v>15244.3</v>
      </c>
      <c r="H104" s="51">
        <v>14363.6</v>
      </c>
      <c r="I104" s="13">
        <f t="shared" si="5"/>
        <v>11418</v>
      </c>
      <c r="J104" s="26">
        <f t="shared" si="6"/>
        <v>374121.2</v>
      </c>
      <c r="K104" s="31">
        <f t="shared" si="7"/>
        <v>359951.5</v>
      </c>
      <c r="Q104" s="2"/>
      <c r="R104" s="1"/>
      <c r="S104" s="2"/>
      <c r="T104" s="2"/>
    </row>
    <row r="105" spans="1:20" ht="12.75">
      <c r="A105" s="3"/>
      <c r="B105" s="17" t="s">
        <v>45</v>
      </c>
      <c r="C105" s="27"/>
      <c r="D105" s="37"/>
      <c r="E105" s="37"/>
      <c r="F105" s="27">
        <v>222</v>
      </c>
      <c r="G105" s="51">
        <v>4426</v>
      </c>
      <c r="H105" s="51">
        <v>4188.5</v>
      </c>
      <c r="I105" s="13">
        <f t="shared" si="5"/>
        <v>6488</v>
      </c>
      <c r="J105" s="26">
        <f t="shared" si="6"/>
        <v>174122.5</v>
      </c>
      <c r="K105" s="31">
        <f t="shared" si="7"/>
        <v>169237.40000000002</v>
      </c>
      <c r="Q105" s="2"/>
      <c r="R105" s="1"/>
      <c r="S105" s="2"/>
      <c r="T105" s="2"/>
    </row>
    <row r="106" spans="1:20" ht="12.75">
      <c r="A106" s="3"/>
      <c r="B106" s="17" t="s">
        <v>46</v>
      </c>
      <c r="C106" s="27"/>
      <c r="D106" s="37"/>
      <c r="E106" s="37"/>
      <c r="F106" s="27">
        <v>807</v>
      </c>
      <c r="G106" s="51">
        <v>16133</v>
      </c>
      <c r="H106" s="51">
        <v>15252.3</v>
      </c>
      <c r="I106" s="13">
        <f t="shared" si="5"/>
        <v>20757</v>
      </c>
      <c r="J106" s="26">
        <f t="shared" si="6"/>
        <v>620015.1</v>
      </c>
      <c r="K106" s="31">
        <f t="shared" si="7"/>
        <v>603295.9</v>
      </c>
      <c r="Q106" s="2"/>
      <c r="R106" s="1"/>
      <c r="S106" s="2"/>
      <c r="T106" s="2"/>
    </row>
    <row r="107" spans="1:20" ht="12.75">
      <c r="A107" s="3"/>
      <c r="B107" s="17" t="s">
        <v>47</v>
      </c>
      <c r="C107" s="27"/>
      <c r="D107" s="37"/>
      <c r="E107" s="37"/>
      <c r="F107" s="54">
        <v>469</v>
      </c>
      <c r="G107" s="55">
        <v>9376</v>
      </c>
      <c r="H107" s="55">
        <v>8845.4</v>
      </c>
      <c r="I107" s="13">
        <f t="shared" si="5"/>
        <v>9163</v>
      </c>
      <c r="J107" s="26">
        <f t="shared" si="6"/>
        <v>254954.30000000002</v>
      </c>
      <c r="K107" s="31">
        <f t="shared" si="7"/>
        <v>247062.5</v>
      </c>
      <c r="Q107" s="2"/>
      <c r="R107" s="1"/>
      <c r="S107" s="2"/>
      <c r="T107" s="2"/>
    </row>
    <row r="108" spans="1:20" ht="12.75">
      <c r="A108" s="3"/>
      <c r="B108" s="56" t="s">
        <v>48</v>
      </c>
      <c r="C108" s="54"/>
      <c r="D108" s="60"/>
      <c r="E108" s="60"/>
      <c r="F108" s="54">
        <v>296</v>
      </c>
      <c r="G108" s="55">
        <v>5916</v>
      </c>
      <c r="H108" s="55">
        <v>5579.5</v>
      </c>
      <c r="I108" s="61">
        <f t="shared" si="5"/>
        <v>8906</v>
      </c>
      <c r="J108" s="59">
        <f t="shared" si="6"/>
        <v>241838</v>
      </c>
      <c r="K108" s="62">
        <f t="shared" si="7"/>
        <v>234244.09999999998</v>
      </c>
      <c r="Q108" s="2"/>
      <c r="R108" s="1"/>
      <c r="S108" s="2"/>
      <c r="T108" s="2"/>
    </row>
    <row r="109" spans="1:11" ht="12.75">
      <c r="A109" s="3"/>
      <c r="B109" s="44"/>
      <c r="C109" s="100"/>
      <c r="D109" s="22"/>
      <c r="E109" s="22"/>
      <c r="F109" s="100"/>
      <c r="G109" s="42"/>
      <c r="H109" s="42"/>
      <c r="I109" s="22"/>
      <c r="J109" s="22"/>
      <c r="K109" s="101"/>
    </row>
    <row r="110" spans="1:11" ht="12.75">
      <c r="A110" s="3"/>
      <c r="B110" s="3"/>
      <c r="C110" s="33"/>
      <c r="D110" s="36"/>
      <c r="E110" s="36"/>
      <c r="F110" s="33"/>
      <c r="G110" s="36"/>
      <c r="H110" s="36"/>
      <c r="I110" s="36"/>
      <c r="J110" s="36"/>
      <c r="K110" s="12"/>
    </row>
    <row r="111" spans="1:11" ht="12.75">
      <c r="A111" s="3"/>
      <c r="B111" s="3"/>
      <c r="C111" s="33"/>
      <c r="D111" s="36"/>
      <c r="E111" s="36"/>
      <c r="F111" s="33"/>
      <c r="G111" s="36"/>
      <c r="H111" s="36"/>
      <c r="I111" s="36"/>
      <c r="J111" s="36"/>
      <c r="K111" s="12"/>
    </row>
    <row r="112" spans="1:11" ht="12.75">
      <c r="A112" s="3"/>
      <c r="B112" s="3"/>
      <c r="C112" s="33"/>
      <c r="D112" s="36"/>
      <c r="E112" s="36"/>
      <c r="F112" s="33"/>
      <c r="G112" s="36"/>
      <c r="H112" s="36"/>
      <c r="I112" s="36"/>
      <c r="J112" s="36"/>
      <c r="K112" s="12"/>
    </row>
    <row r="113" spans="1:11" ht="12.75">
      <c r="A113" s="3"/>
      <c r="B113" s="3"/>
      <c r="C113" s="33"/>
      <c r="D113" s="36"/>
      <c r="E113" s="36"/>
      <c r="F113" s="33"/>
      <c r="G113" s="36"/>
      <c r="H113" s="36"/>
      <c r="I113" s="36"/>
      <c r="J113" s="36"/>
      <c r="K113" s="12"/>
    </row>
    <row r="114" spans="1:11" ht="12.75">
      <c r="A114" s="3"/>
      <c r="B114" s="3"/>
      <c r="C114" s="33"/>
      <c r="D114" s="36"/>
      <c r="E114" s="36"/>
      <c r="F114" s="33"/>
      <c r="G114" s="36"/>
      <c r="H114" s="36"/>
      <c r="I114" s="36"/>
      <c r="J114" s="36"/>
      <c r="K114" s="12"/>
    </row>
    <row r="115" spans="1:11" ht="12.75">
      <c r="A115" s="3"/>
      <c r="B115" s="3"/>
      <c r="C115" s="33"/>
      <c r="D115" s="36"/>
      <c r="E115" s="36"/>
      <c r="F115" s="33"/>
      <c r="G115" s="36"/>
      <c r="H115" s="36"/>
      <c r="I115" s="36"/>
      <c r="J115" s="36"/>
      <c r="K115" s="12"/>
    </row>
    <row r="116" spans="1:11" ht="12.75">
      <c r="A116" s="3"/>
      <c r="B116" s="3"/>
      <c r="C116" s="33"/>
      <c r="D116" s="36"/>
      <c r="E116" s="36"/>
      <c r="F116" s="33"/>
      <c r="G116" s="36"/>
      <c r="H116" s="36"/>
      <c r="I116" s="36"/>
      <c r="J116" s="36"/>
      <c r="K116" s="12"/>
    </row>
    <row r="117" spans="1:11" ht="12.75">
      <c r="A117" s="3"/>
      <c r="B117" s="3"/>
      <c r="C117" s="33"/>
      <c r="D117" s="36"/>
      <c r="E117" s="36"/>
      <c r="F117" s="33"/>
      <c r="G117" s="36"/>
      <c r="H117" s="36"/>
      <c r="I117" s="36"/>
      <c r="J117" s="36"/>
      <c r="K117" s="12"/>
    </row>
    <row r="118" spans="1:11" ht="12.75">
      <c r="A118" s="3"/>
      <c r="B118" s="3"/>
      <c r="C118" s="33"/>
      <c r="D118" s="36"/>
      <c r="E118" s="36"/>
      <c r="F118" s="33"/>
      <c r="G118" s="36"/>
      <c r="H118" s="36"/>
      <c r="I118" s="36"/>
      <c r="J118" s="36"/>
      <c r="K118" s="12"/>
    </row>
    <row r="119" spans="1:11" ht="12.75">
      <c r="A119" s="3"/>
      <c r="B119" s="3"/>
      <c r="C119" s="33"/>
      <c r="D119" s="36"/>
      <c r="E119" s="36"/>
      <c r="F119" s="33"/>
      <c r="G119" s="36"/>
      <c r="H119" s="36"/>
      <c r="I119" s="36"/>
      <c r="J119" s="36"/>
      <c r="K119" s="12"/>
    </row>
    <row r="120" spans="1:11" ht="12.75">
      <c r="A120" s="3"/>
      <c r="B120" s="3"/>
      <c r="C120" s="33"/>
      <c r="D120" s="36"/>
      <c r="E120" s="36"/>
      <c r="F120" s="33"/>
      <c r="G120" s="36"/>
      <c r="H120" s="36"/>
      <c r="I120" s="36"/>
      <c r="J120" s="36"/>
      <c r="K120" s="12"/>
    </row>
    <row r="121" spans="1:11" ht="12.75">
      <c r="A121" s="3"/>
      <c r="B121" s="3"/>
      <c r="C121" s="33"/>
      <c r="D121" s="36"/>
      <c r="E121" s="36"/>
      <c r="F121" s="33"/>
      <c r="G121" s="36"/>
      <c r="H121" s="36"/>
      <c r="I121" s="36"/>
      <c r="J121" s="36"/>
      <c r="K121" s="12"/>
    </row>
    <row r="122" spans="1:11" ht="12.75">
      <c r="A122" s="3"/>
      <c r="B122" s="3"/>
      <c r="C122" s="33"/>
      <c r="D122" s="36"/>
      <c r="E122" s="36"/>
      <c r="F122" s="33"/>
      <c r="G122" s="36"/>
      <c r="H122" s="36"/>
      <c r="I122" s="36"/>
      <c r="J122" s="36"/>
      <c r="K122" s="12"/>
    </row>
    <row r="123" spans="1:11" ht="12.75">
      <c r="A123" s="3"/>
      <c r="B123" s="3"/>
      <c r="C123" s="33"/>
      <c r="D123" s="36"/>
      <c r="E123" s="36"/>
      <c r="F123" s="33"/>
      <c r="G123" s="36"/>
      <c r="H123" s="36"/>
      <c r="I123" s="36"/>
      <c r="J123" s="36"/>
      <c r="K123" s="12"/>
    </row>
    <row r="124" spans="1:11" ht="12.75">
      <c r="A124" s="3"/>
      <c r="B124" s="3"/>
      <c r="C124" s="33"/>
      <c r="D124" s="36"/>
      <c r="E124" s="36"/>
      <c r="F124" s="33"/>
      <c r="G124" s="36"/>
      <c r="H124" s="36"/>
      <c r="I124" s="36"/>
      <c r="J124" s="36"/>
      <c r="K124" s="12"/>
    </row>
    <row r="125" spans="1:11" ht="12.75">
      <c r="A125" s="3"/>
      <c r="B125" s="3"/>
      <c r="C125" s="33"/>
      <c r="D125" s="36"/>
      <c r="E125" s="36"/>
      <c r="F125" s="33"/>
      <c r="G125" s="36"/>
      <c r="H125" s="36"/>
      <c r="I125" s="36"/>
      <c r="J125" s="36"/>
      <c r="K125" s="12"/>
    </row>
    <row r="126" spans="1:11" ht="12.75">
      <c r="A126" s="3"/>
      <c r="B126" s="3"/>
      <c r="C126" s="33"/>
      <c r="D126" s="36"/>
      <c r="E126" s="36"/>
      <c r="F126" s="33"/>
      <c r="G126" s="36"/>
      <c r="H126" s="36"/>
      <c r="I126" s="36"/>
      <c r="J126" s="36"/>
      <c r="K126" s="12"/>
    </row>
    <row r="127" spans="1:11" ht="12.75">
      <c r="A127" s="3"/>
      <c r="B127" s="3"/>
      <c r="C127" s="33"/>
      <c r="D127" s="36"/>
      <c r="E127" s="36"/>
      <c r="F127" s="33"/>
      <c r="G127" s="36"/>
      <c r="H127" s="36"/>
      <c r="I127" s="36"/>
      <c r="J127" s="36"/>
      <c r="K127" s="12"/>
    </row>
    <row r="128" spans="1:11" ht="12.75">
      <c r="A128" s="3"/>
      <c r="B128" s="3"/>
      <c r="C128" s="33"/>
      <c r="D128" s="36"/>
      <c r="E128" s="36"/>
      <c r="F128" s="33"/>
      <c r="G128" s="36"/>
      <c r="H128" s="36"/>
      <c r="I128" s="36"/>
      <c r="J128" s="36"/>
      <c r="K128" s="12"/>
    </row>
    <row r="129" spans="1:11" ht="12.75">
      <c r="A129" s="3"/>
      <c r="B129" s="3"/>
      <c r="C129" s="33"/>
      <c r="D129" s="36"/>
      <c r="E129" s="36"/>
      <c r="F129" s="33"/>
      <c r="G129" s="36"/>
      <c r="H129" s="36"/>
      <c r="I129" s="36"/>
      <c r="J129" s="36"/>
      <c r="K129" s="12"/>
    </row>
    <row r="130" spans="1:11" ht="12.75">
      <c r="A130" s="3"/>
      <c r="B130" s="3"/>
      <c r="C130" s="33"/>
      <c r="D130" s="36"/>
      <c r="E130" s="36"/>
      <c r="F130" s="33"/>
      <c r="G130" s="36"/>
      <c r="H130" s="36"/>
      <c r="I130" s="36"/>
      <c r="J130" s="36"/>
      <c r="K130" s="12"/>
    </row>
    <row r="131" spans="1:11" ht="12.75">
      <c r="A131" s="3"/>
      <c r="B131" s="3"/>
      <c r="C131" s="33"/>
      <c r="D131" s="36"/>
      <c r="E131" s="36"/>
      <c r="F131" s="33"/>
      <c r="G131" s="36"/>
      <c r="H131" s="36"/>
      <c r="I131" s="36"/>
      <c r="J131" s="36"/>
      <c r="K131" s="12"/>
    </row>
    <row r="132" spans="1:11" ht="12.75">
      <c r="A132" s="3"/>
      <c r="B132" s="3"/>
      <c r="C132" s="33"/>
      <c r="D132" s="36"/>
      <c r="E132" s="36"/>
      <c r="F132" s="33"/>
      <c r="G132" s="36"/>
      <c r="H132" s="36"/>
      <c r="I132" s="36"/>
      <c r="J132" s="36"/>
      <c r="K132" s="12"/>
    </row>
    <row r="133" spans="1:11" ht="12.75">
      <c r="A133" s="3"/>
      <c r="B133" s="3"/>
      <c r="C133" s="33"/>
      <c r="D133" s="36"/>
      <c r="E133" s="36"/>
      <c r="F133" s="33"/>
      <c r="G133" s="36"/>
      <c r="H133" s="36"/>
      <c r="I133" s="36"/>
      <c r="J133" s="36"/>
      <c r="K133" s="12"/>
    </row>
    <row r="134" spans="1:11" ht="12.75">
      <c r="A134" s="3"/>
      <c r="B134" s="3"/>
      <c r="C134" s="33"/>
      <c r="D134" s="36"/>
      <c r="E134" s="36"/>
      <c r="F134" s="33"/>
      <c r="G134" s="36"/>
      <c r="H134" s="36"/>
      <c r="I134" s="36"/>
      <c r="J134" s="36"/>
      <c r="K134" s="12"/>
    </row>
    <row r="135" spans="1:11" ht="12.75">
      <c r="A135" s="3"/>
      <c r="B135" s="3"/>
      <c r="C135" s="33"/>
      <c r="D135" s="36"/>
      <c r="E135" s="36"/>
      <c r="F135" s="33"/>
      <c r="G135" s="36"/>
      <c r="H135" s="36"/>
      <c r="I135" s="36"/>
      <c r="J135" s="36"/>
      <c r="K135" s="12"/>
    </row>
    <row r="136" spans="1:11" ht="12.75">
      <c r="A136" s="3"/>
      <c r="B136" s="3"/>
      <c r="C136" s="33"/>
      <c r="D136" s="36"/>
      <c r="E136" s="36"/>
      <c r="F136" s="33"/>
      <c r="G136" s="36"/>
      <c r="H136" s="36"/>
      <c r="I136" s="36"/>
      <c r="J136" s="36"/>
      <c r="K136" s="12"/>
    </row>
    <row r="137" spans="1:11" ht="12.75">
      <c r="A137" s="3"/>
      <c r="B137" s="3"/>
      <c r="C137" s="33"/>
      <c r="D137" s="36"/>
      <c r="E137" s="36"/>
      <c r="F137" s="33"/>
      <c r="G137" s="36"/>
      <c r="H137" s="36"/>
      <c r="I137" s="36"/>
      <c r="J137" s="36"/>
      <c r="K137" s="12"/>
    </row>
    <row r="138" spans="1:11" ht="12.75">
      <c r="A138" s="3"/>
      <c r="B138" s="3"/>
      <c r="C138" s="33"/>
      <c r="D138" s="36"/>
      <c r="E138" s="36"/>
      <c r="F138" s="33"/>
      <c r="G138" s="36"/>
      <c r="H138" s="36"/>
      <c r="I138" s="36"/>
      <c r="J138" s="36"/>
      <c r="K138" s="12"/>
    </row>
    <row r="139" spans="1:11" ht="12.75">
      <c r="A139" s="3"/>
      <c r="B139" s="3"/>
      <c r="C139" s="33"/>
      <c r="D139" s="36"/>
      <c r="E139" s="36"/>
      <c r="F139" s="33"/>
      <c r="G139" s="36"/>
      <c r="H139" s="36"/>
      <c r="I139" s="36"/>
      <c r="J139" s="36"/>
      <c r="K139" s="12"/>
    </row>
    <row r="140" spans="1:11" ht="12.75">
      <c r="A140" s="3"/>
      <c r="B140" s="3"/>
      <c r="C140" s="33"/>
      <c r="D140" s="36"/>
      <c r="E140" s="36"/>
      <c r="F140" s="33"/>
      <c r="G140" s="36"/>
      <c r="H140" s="36"/>
      <c r="I140" s="36"/>
      <c r="J140" s="36"/>
      <c r="K140" s="12"/>
    </row>
  </sheetData>
  <sheetProtection/>
  <mergeCells count="14">
    <mergeCell ref="C61:E61"/>
    <mergeCell ref="F61:H61"/>
    <mergeCell ref="I61:K61"/>
    <mergeCell ref="B57:K57"/>
    <mergeCell ref="B58:K58"/>
    <mergeCell ref="B60:B64"/>
    <mergeCell ref="B55:K55"/>
    <mergeCell ref="C7:E7"/>
    <mergeCell ref="B1:K1"/>
    <mergeCell ref="B3:K3"/>
    <mergeCell ref="B4:K4"/>
    <mergeCell ref="B6:B10"/>
    <mergeCell ref="F7:H7"/>
    <mergeCell ref="I7:K7"/>
  </mergeCells>
  <printOptions/>
  <pageMargins left="0.984251968503937" right="0.3937007874015748" top="0" bottom="0.1968503937007874" header="0" footer="0"/>
  <pageSetup firstPageNumber="244" useFirstPageNumber="1" horizontalDpi="300" verticalDpi="300" orientation="landscape" scale="75" r:id="rId2"/>
  <headerFooter alignWithMargins="0">
    <oddFooter>&amp;C&amp;"Arial,Negrita"&amp;P</oddFooter>
  </headerFooter>
  <rowBreaks count="1" manualBreakCount="1">
    <brk id="54" max="10" man="1"/>
  </rowBreaks>
  <ignoredErrors>
    <ignoredError sqref="H14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"ISSSTE ES TAREA DE eQUIPO"</dc:creator>
  <cp:keywords/>
  <dc:description/>
  <cp:lastModifiedBy>joe</cp:lastModifiedBy>
  <cp:lastPrinted>2012-08-22T19:38:55Z</cp:lastPrinted>
  <dcterms:created xsi:type="dcterms:W3CDTF">2004-01-22T14:55:42Z</dcterms:created>
  <dcterms:modified xsi:type="dcterms:W3CDTF">2012-08-22T19:39:02Z</dcterms:modified>
  <cp:category/>
  <cp:version/>
  <cp:contentType/>
  <cp:contentStatus/>
</cp:coreProperties>
</file>