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5" sheetId="1" r:id="rId1"/>
  </sheets>
  <definedNames>
    <definedName name="_Regression_Int" localSheetId="0" hidden="1">1</definedName>
    <definedName name="A_IMPRESIÓN_IM">'CUAD0405'!$A$1:$Q$57</definedName>
    <definedName name="_xlnm.Print_Area" localSheetId="0">'CUAD0405'!$A$1:$L$57</definedName>
    <definedName name="Imprimir_área_IM" localSheetId="0">'CUAD0405'!$A$1:$K$57</definedName>
  </definedNames>
  <calcPr fullCalcOnLoad="1"/>
</workbook>
</file>

<file path=xl/sharedStrings.xml><?xml version="1.0" encoding="utf-8"?>
<sst xmlns="http://schemas.openxmlformats.org/spreadsheetml/2006/main" count="63" uniqueCount="55">
  <si>
    <t xml:space="preserve">                                                                                                                                        </t>
  </si>
  <si>
    <t>LIQUIDO</t>
  </si>
  <si>
    <t xml:space="preserve">  E N T I D A D      </t>
  </si>
  <si>
    <t xml:space="preserve"> NUMERO</t>
  </si>
  <si>
    <t xml:space="preserve">  MONTO</t>
  </si>
  <si>
    <t>PAGADO</t>
  </si>
  <si>
    <t>NUMERO</t>
  </si>
  <si>
    <t>MONTO</t>
  </si>
  <si>
    <t xml:space="preserve">  </t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</si>
  <si>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</si>
  <si>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</si>
  <si>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</si>
  <si>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</si>
  <si>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</si>
  <si>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U. SERV. CREDITO 4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</si>
  <si>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</si>
  <si>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</si>
  <si>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</si>
  <si>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</si>
  <si>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</si>
  <si>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</si>
  <si>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</si>
  <si>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</si>
  <si>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</si>
  <si>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</si>
  <si>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</si>
  <si>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</si>
  <si>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</si>
  <si>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</si>
  <si>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</si>
  <si>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</si>
  <si>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</si>
  <si>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</si>
  <si>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</si>
  <si>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</si>
  <si>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</si>
  <si>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</si>
  <si>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</si>
  <si>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</si>
  <si>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</si>
  <si>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</si>
  <si>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</si>
  <si>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</si>
  <si>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</si>
  <si>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</si>
  <si>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</si>
  <si>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(MILES DE PESOS)</t>
  </si>
  <si>
    <t xml:space="preserve"> T O T A L</t>
  </si>
  <si>
    <t>AREA FORANEA</t>
  </si>
  <si>
    <t>DISTRITO FEDERAL</t>
  </si>
  <si>
    <t>TOTAL</t>
  </si>
  <si>
    <t>4. 5  PRÉSTAMOS TRATO ESPECIAL POR ENTIDAD FEDERATIVA</t>
  </si>
  <si>
    <t>ESPECIALES</t>
  </si>
  <si>
    <t xml:space="preserve"> EXCLUSIVOS PARA PENSIONADOS. </t>
  </si>
  <si>
    <t>ANUARIO ESTADÍSTICO 2011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</si>
</sst>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  <numFmt numFmtId="166" formatCode="#,##0.0_);\(#,##0.0\)"/>
    <numFmt numFmtId="167" formatCode="#,##0.0"/>
    <numFmt numFmtId="168" formatCode="0.0"/>
    <numFmt numFmtId="169" formatCode="_-* #,##0.0_-;\-* #,##0.0_-;_-* &quot;-&quot;??_-;_-@_-"/>
    <numFmt numFmtId="170" formatCode="_-* #,##0_-;\-* #,##0_-;_-* &quot;-&quot;??_-;_-@_-"/>
    <numFmt numFmtId="171" formatCode="#,##0.0;\-#,##0.0"/>
    <numFmt numFmtId="172" formatCode="_-* #,##0.0_-;\-* #,##0.0_-;_-* &quot;-&quot;?_-;_-@_-"/>
  </numFmts>
  <fonts count="2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2"/>
      <name val="Courier"/>
      <family val="0"/>
    </font>
    <font>
      <b/>
      <sz val="10"/>
      <name val="Arial"/>
      <family val="2"/>
    </font>
    <font>
      <b/>
      <sz val="10"/>
      <name val="Courier"/>
      <family val="0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7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164" fontId="0" fillId="0" borderId="10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169" fontId="1" fillId="0" borderId="0" xfId="46" applyNumberFormat="1" applyFont="1" applyAlignment="1" applyProtection="1">
      <alignment/>
      <protection/>
    </xf>
    <xf numFmtId="169" fontId="1" fillId="0" borderId="0" xfId="46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quotePrefix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9" fontId="2" fillId="0" borderId="0" xfId="46" applyNumberFormat="1" applyFont="1" applyAlignment="1">
      <alignment/>
    </xf>
    <xf numFmtId="169" fontId="1" fillId="0" borderId="0" xfId="46" applyNumberFormat="1" applyFont="1" applyAlignment="1">
      <alignment/>
    </xf>
    <xf numFmtId="169" fontId="1" fillId="0" borderId="10" xfId="46" applyNumberFormat="1" applyFont="1" applyBorder="1" applyAlignment="1">
      <alignment/>
    </xf>
    <xf numFmtId="169" fontId="0" fillId="0" borderId="0" xfId="46" applyNumberFormat="1" applyFont="1" applyAlignment="1">
      <alignment/>
    </xf>
    <xf numFmtId="169" fontId="4" fillId="0" borderId="0" xfId="46" applyNumberFormat="1" applyFont="1" applyAlignment="1" applyProtection="1">
      <alignment/>
      <protection/>
    </xf>
    <xf numFmtId="169" fontId="1" fillId="0" borderId="0" xfId="46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 applyProtection="1">
      <alignment/>
      <protection/>
    </xf>
    <xf numFmtId="3" fontId="4" fillId="0" borderId="0" xfId="46" applyNumberFormat="1" applyFont="1" applyAlignment="1" applyProtection="1">
      <alignment/>
      <protection/>
    </xf>
    <xf numFmtId="3" fontId="1" fillId="0" borderId="0" xfId="46" applyNumberFormat="1" applyFont="1" applyAlignment="1" applyProtection="1">
      <alignment/>
      <protection/>
    </xf>
    <xf numFmtId="3" fontId="1" fillId="0" borderId="0" xfId="46" applyNumberFormat="1" applyFont="1" applyAlignment="1">
      <alignment/>
    </xf>
    <xf numFmtId="3" fontId="0" fillId="0" borderId="0" xfId="46" applyNumberFormat="1" applyFont="1" applyAlignment="1">
      <alignment/>
    </xf>
    <xf numFmtId="37" fontId="6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>
      <alignment/>
    </xf>
    <xf numFmtId="3" fontId="1" fillId="0" borderId="0" xfId="0" applyNumberFormat="1" applyFont="1" applyBorder="1" applyAlignment="1" quotePrefix="1">
      <alignment/>
    </xf>
    <xf numFmtId="169" fontId="1" fillId="0" borderId="0" xfId="46" applyNumberFormat="1" applyFont="1" applyBorder="1" applyAlignment="1" quotePrefix="1">
      <alignment/>
    </xf>
    <xf numFmtId="0" fontId="1" fillId="0" borderId="0" xfId="0" applyFont="1" applyBorder="1" applyAlignment="1">
      <alignment/>
    </xf>
    <xf numFmtId="3" fontId="1" fillId="0" borderId="11" xfId="0" applyNumberFormat="1" applyFont="1" applyFill="1" applyBorder="1" applyAlignment="1" applyProtection="1">
      <alignment/>
      <protection/>
    </xf>
    <xf numFmtId="169" fontId="1" fillId="0" borderId="10" xfId="46" applyNumberFormat="1" applyFont="1" applyFill="1" applyBorder="1" applyAlignment="1">
      <alignment/>
    </xf>
    <xf numFmtId="169" fontId="1" fillId="0" borderId="12" xfId="46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3" xfId="0" applyNumberFormat="1" applyFont="1" applyFill="1" applyBorder="1" applyAlignment="1" applyProtection="1">
      <alignment/>
      <protection/>
    </xf>
    <xf numFmtId="169" fontId="1" fillId="0" borderId="14" xfId="46" applyNumberFormat="1" applyFont="1" applyFill="1" applyBorder="1" applyAlignment="1">
      <alignment/>
    </xf>
    <xf numFmtId="169" fontId="1" fillId="0" borderId="14" xfId="46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>
      <alignment/>
    </xf>
    <xf numFmtId="3" fontId="1" fillId="0" borderId="13" xfId="0" applyNumberFormat="1" applyFont="1" applyFill="1" applyBorder="1" applyAlignment="1" applyProtection="1">
      <alignment horizontal="center"/>
      <protection/>
    </xf>
    <xf numFmtId="169" fontId="1" fillId="0" borderId="13" xfId="46" applyNumberFormat="1" applyFont="1" applyFill="1" applyBorder="1" applyAlignment="1" applyProtection="1">
      <alignment horizontal="center"/>
      <protection/>
    </xf>
    <xf numFmtId="3" fontId="0" fillId="0" borderId="15" xfId="0" applyNumberFormat="1" applyFill="1" applyBorder="1" applyAlignment="1">
      <alignment/>
    </xf>
    <xf numFmtId="169" fontId="0" fillId="0" borderId="15" xfId="46" applyNumberFormat="1" applyFont="1" applyFill="1" applyBorder="1" applyAlignment="1">
      <alignment/>
    </xf>
    <xf numFmtId="0" fontId="1" fillId="0" borderId="16" xfId="0" applyFont="1" applyBorder="1" applyAlignment="1" applyProtection="1">
      <alignment horizontal="left"/>
      <protection/>
    </xf>
    <xf numFmtId="3" fontId="1" fillId="0" borderId="16" xfId="0" applyNumberFormat="1" applyFont="1" applyBorder="1" applyAlignment="1" applyProtection="1">
      <alignment/>
      <protection/>
    </xf>
    <xf numFmtId="169" fontId="1" fillId="0" borderId="16" xfId="46" applyNumberFormat="1" applyFont="1" applyBorder="1" applyAlignment="1" applyProtection="1">
      <alignment/>
      <protection/>
    </xf>
    <xf numFmtId="3" fontId="1" fillId="0" borderId="16" xfId="46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164" fontId="1" fillId="0" borderId="17" xfId="0" applyNumberFormat="1" applyFont="1" applyFill="1" applyBorder="1" applyAlignment="1" applyProtection="1">
      <alignment horizontal="center"/>
      <protection/>
    </xf>
    <xf numFmtId="164" fontId="1" fillId="0" borderId="16" xfId="0" applyNumberFormat="1" applyFont="1" applyFill="1" applyBorder="1" applyAlignment="1" applyProtection="1">
      <alignment horizontal="center"/>
      <protection/>
    </xf>
    <xf numFmtId="164" fontId="1" fillId="0" borderId="18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19" xfId="0" applyFont="1" applyFill="1" applyBorder="1" applyAlignment="1" applyProtection="1">
      <alignment horizontal="left" vertical="center"/>
      <protection/>
    </xf>
    <xf numFmtId="0" fontId="1" fillId="0" borderId="17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695325</xdr:colOff>
      <xdr:row>4</xdr:row>
      <xdr:rowOff>66675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695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20"/>
  <sheetViews>
    <sheetView showGridLines="0" showZero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.00390625" style="0" customWidth="1"/>
    <col min="2" max="2" width="25.00390625" style="0" customWidth="1"/>
    <col min="3" max="3" width="11.125" style="33" customWidth="1"/>
    <col min="4" max="5" width="15.625" style="27" customWidth="1"/>
    <col min="6" max="6" width="10.25390625" style="33" customWidth="1"/>
    <col min="7" max="8" width="15.625" style="27" customWidth="1"/>
    <col min="9" max="9" width="10.00390625" style="33" customWidth="1"/>
    <col min="10" max="10" width="15.625" style="27" customWidth="1"/>
    <col min="11" max="11" width="15.50390625" style="27" customWidth="1"/>
    <col min="12" max="12" width="5.25390625" style="0" hidden="1" customWidth="1"/>
    <col min="13" max="13" width="6.625" style="0" customWidth="1"/>
    <col min="14" max="14" width="8.625" style="0" customWidth="1"/>
    <col min="15" max="15" width="10.625" style="0" customWidth="1"/>
    <col min="16" max="17" width="12.625" style="0" customWidth="1"/>
  </cols>
  <sheetData>
    <row r="1" spans="1:12" ht="12.75">
      <c r="A1" s="4"/>
      <c r="B1" s="63" t="s">
        <v>54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1.25" customHeight="1">
      <c r="A2" s="4"/>
      <c r="B2" s="8" t="s">
        <v>0</v>
      </c>
      <c r="C2" s="20"/>
      <c r="D2" s="24"/>
      <c r="E2" s="24"/>
      <c r="F2" s="30"/>
      <c r="G2" s="24"/>
      <c r="H2" s="24"/>
      <c r="I2" s="30"/>
      <c r="J2" s="24"/>
      <c r="K2" s="24"/>
      <c r="L2" s="9"/>
    </row>
    <row r="3" spans="1:12" ht="18">
      <c r="A3" s="4"/>
      <c r="B3" s="64" t="s">
        <v>51</v>
      </c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8">
      <c r="A4" s="4"/>
      <c r="B4" s="64" t="s">
        <v>46</v>
      </c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1" ht="12.75">
      <c r="A5" s="4"/>
      <c r="B5" s="4"/>
      <c r="C5" s="22"/>
      <c r="D5" s="25"/>
      <c r="E5" s="25"/>
      <c r="F5" s="22"/>
      <c r="G5" s="25"/>
      <c r="H5" s="25"/>
      <c r="I5" s="22"/>
      <c r="J5" s="25"/>
      <c r="K5" s="25"/>
    </row>
    <row r="6" spans="1:12" ht="6.75" customHeight="1">
      <c r="A6" s="4"/>
      <c r="B6" s="71" t="s">
        <v>2</v>
      </c>
      <c r="C6" s="45"/>
      <c r="D6" s="46"/>
      <c r="E6" s="47"/>
      <c r="F6" s="48"/>
      <c r="G6" s="46"/>
      <c r="H6" s="47"/>
      <c r="I6" s="48"/>
      <c r="J6" s="46"/>
      <c r="K6" s="47"/>
      <c r="L6" s="6"/>
    </row>
    <row r="7" spans="1:11" ht="12.75">
      <c r="A7" s="4"/>
      <c r="B7" s="72"/>
      <c r="C7" s="65" t="s">
        <v>52</v>
      </c>
      <c r="D7" s="66"/>
      <c r="E7" s="67"/>
      <c r="F7" s="65" t="s">
        <v>53</v>
      </c>
      <c r="G7" s="66"/>
      <c r="H7" s="67"/>
      <c r="I7" s="68" t="s">
        <v>47</v>
      </c>
      <c r="J7" s="69"/>
      <c r="K7" s="70"/>
    </row>
    <row r="8" spans="1:11" ht="12.75">
      <c r="A8" s="4"/>
      <c r="B8" s="72"/>
      <c r="C8" s="49"/>
      <c r="D8" s="50"/>
      <c r="E8" s="51" t="s">
        <v>1</v>
      </c>
      <c r="F8" s="52"/>
      <c r="G8" s="50"/>
      <c r="H8" s="51" t="s">
        <v>1</v>
      </c>
      <c r="I8" s="53"/>
      <c r="J8" s="50"/>
      <c r="K8" s="51" t="s">
        <v>1</v>
      </c>
    </row>
    <row r="9" spans="1:11" ht="12.75">
      <c r="A9" s="4"/>
      <c r="B9" s="72"/>
      <c r="C9" s="54" t="s">
        <v>3</v>
      </c>
      <c r="D9" s="55" t="s">
        <v>4</v>
      </c>
      <c r="E9" s="55" t="s">
        <v>5</v>
      </c>
      <c r="F9" s="54" t="s">
        <v>3</v>
      </c>
      <c r="G9" s="55" t="s">
        <v>4</v>
      </c>
      <c r="H9" s="55" t="s">
        <v>5</v>
      </c>
      <c r="I9" s="54" t="s">
        <v>6</v>
      </c>
      <c r="J9" s="55" t="s">
        <v>7</v>
      </c>
      <c r="K9" s="55" t="s">
        <v>5</v>
      </c>
    </row>
    <row r="10" spans="1:11" ht="6.75" customHeight="1">
      <c r="A10" s="4"/>
      <c r="B10" s="73"/>
      <c r="C10" s="56"/>
      <c r="D10" s="57"/>
      <c r="E10" s="57"/>
      <c r="F10" s="56"/>
      <c r="G10" s="57"/>
      <c r="H10" s="57"/>
      <c r="I10" s="56"/>
      <c r="J10" s="57"/>
      <c r="K10" s="57"/>
    </row>
    <row r="11" spans="1:12" ht="12.75">
      <c r="A11" s="3" t="s">
        <v>8</v>
      </c>
      <c r="B11" s="5"/>
      <c r="C11" s="34"/>
      <c r="D11" s="26"/>
      <c r="E11" s="26"/>
      <c r="F11" s="31"/>
      <c r="G11" s="26"/>
      <c r="H11" s="26"/>
      <c r="I11" s="31"/>
      <c r="J11" s="26"/>
      <c r="K11" s="26"/>
      <c r="L11" s="6"/>
    </row>
    <row r="12" spans="1:17" s="13" customFormat="1" ht="12.75">
      <c r="A12" s="10"/>
      <c r="B12" s="11" t="s">
        <v>50</v>
      </c>
      <c r="C12" s="17">
        <f aca="true" t="shared" si="0" ref="C12:K12">+C14+C23</f>
        <v>151756</v>
      </c>
      <c r="D12" s="40">
        <f t="shared" si="0"/>
        <v>8983072.4</v>
      </c>
      <c r="E12" s="40">
        <f t="shared" si="0"/>
        <v>8891222.599999998</v>
      </c>
      <c r="F12" s="17">
        <f t="shared" si="0"/>
        <v>22952</v>
      </c>
      <c r="G12" s="28">
        <f t="shared" si="0"/>
        <v>458677.8</v>
      </c>
      <c r="H12" s="28">
        <f t="shared" si="0"/>
        <v>422200.7</v>
      </c>
      <c r="I12" s="35">
        <f t="shared" si="0"/>
        <v>174708</v>
      </c>
      <c r="J12" s="28">
        <f t="shared" si="0"/>
        <v>9441750.2</v>
      </c>
      <c r="K12" s="28">
        <f t="shared" si="0"/>
        <v>9313423.299999999</v>
      </c>
      <c r="L12" s="12"/>
      <c r="M12" s="12"/>
      <c r="N12" s="12"/>
      <c r="O12" s="12"/>
      <c r="P12" s="12"/>
      <c r="Q12" s="12"/>
    </row>
    <row r="13" spans="1:17" ht="12.75">
      <c r="A13" s="4"/>
      <c r="B13" s="3" t="s">
        <v>0</v>
      </c>
      <c r="C13" s="32"/>
      <c r="D13" s="18"/>
      <c r="E13" s="18"/>
      <c r="F13" s="32"/>
      <c r="G13" s="18"/>
      <c r="H13" s="18"/>
      <c r="I13" s="36"/>
      <c r="J13" s="18"/>
      <c r="K13" s="18"/>
      <c r="L13" s="2"/>
      <c r="M13" s="2"/>
      <c r="N13" s="2"/>
      <c r="O13" s="2"/>
      <c r="P13" s="2"/>
      <c r="Q13" s="2"/>
    </row>
    <row r="14" spans="1:17" s="13" customFormat="1" ht="12.75">
      <c r="A14" s="10"/>
      <c r="B14" s="11" t="s">
        <v>49</v>
      </c>
      <c r="C14" s="17">
        <f>SUM(C15:C21)</f>
        <v>46083</v>
      </c>
      <c r="D14" s="40">
        <f>SUM(D15:D21)</f>
        <v>2498083.5</v>
      </c>
      <c r="E14" s="40">
        <f>SUM(E15:E21)</f>
        <v>2472545.1</v>
      </c>
      <c r="F14" s="17">
        <f aca="true" t="shared" si="1" ref="F14:K14">+F15+F16+F17+F18+F19+F21</f>
        <v>7133</v>
      </c>
      <c r="G14" s="40">
        <f t="shared" si="1"/>
        <v>142557.5</v>
      </c>
      <c r="H14" s="40">
        <f t="shared" si="1"/>
        <v>125377.90000000001</v>
      </c>
      <c r="I14" s="17">
        <f t="shared" si="1"/>
        <v>53216</v>
      </c>
      <c r="J14" s="40">
        <f t="shared" si="1"/>
        <v>2640641</v>
      </c>
      <c r="K14" s="40">
        <f t="shared" si="1"/>
        <v>2597923.0000000005</v>
      </c>
      <c r="L14" s="12"/>
      <c r="M14" s="12"/>
      <c r="N14" s="12"/>
      <c r="O14" s="12"/>
      <c r="P14" s="12"/>
      <c r="Q14" s="12"/>
    </row>
    <row r="15" spans="1:15" ht="12.75">
      <c r="A15" s="4"/>
      <c r="B15" s="3" t="s">
        <v>9</v>
      </c>
      <c r="C15" s="21">
        <v>18</v>
      </c>
      <c r="D15" s="29">
        <v>1233.1</v>
      </c>
      <c r="E15" s="29">
        <v>1220.8</v>
      </c>
      <c r="F15" s="21">
        <v>0</v>
      </c>
      <c r="G15" s="29"/>
      <c r="H15" s="29"/>
      <c r="I15" s="39">
        <f>C15+F15</f>
        <v>18</v>
      </c>
      <c r="J15" s="18">
        <f aca="true" t="shared" si="2" ref="J15:K19">+D15+G15</f>
        <v>1233.1</v>
      </c>
      <c r="K15" s="18">
        <f t="shared" si="2"/>
        <v>1220.8</v>
      </c>
      <c r="L15" s="2"/>
      <c r="M15" s="2"/>
      <c r="N15" s="2"/>
      <c r="O15" s="2"/>
    </row>
    <row r="16" spans="1:17" ht="12.75">
      <c r="A16" s="4"/>
      <c r="B16" s="3" t="s">
        <v>10</v>
      </c>
      <c r="C16" s="21">
        <v>11003</v>
      </c>
      <c r="D16" s="29">
        <v>628791.3</v>
      </c>
      <c r="E16" s="29">
        <v>622432.4</v>
      </c>
      <c r="F16" s="21">
        <v>2448</v>
      </c>
      <c r="G16" s="29">
        <v>48923.6</v>
      </c>
      <c r="H16" s="29">
        <v>42777.9</v>
      </c>
      <c r="I16" s="39">
        <f>C16+F16</f>
        <v>13451</v>
      </c>
      <c r="J16" s="18">
        <f t="shared" si="2"/>
        <v>677714.9</v>
      </c>
      <c r="K16" s="18">
        <f t="shared" si="2"/>
        <v>665210.3</v>
      </c>
      <c r="L16" s="2"/>
      <c r="M16" s="2"/>
      <c r="N16" s="2"/>
      <c r="O16" s="2"/>
      <c r="P16" s="2"/>
      <c r="Q16" s="2"/>
    </row>
    <row r="17" spans="1:17" ht="12.75">
      <c r="A17" s="4"/>
      <c r="B17" s="3" t="s">
        <v>11</v>
      </c>
      <c r="C17" s="21">
        <v>7956</v>
      </c>
      <c r="D17" s="29">
        <v>383290.2</v>
      </c>
      <c r="E17" s="29">
        <v>379354.4</v>
      </c>
      <c r="F17" s="21">
        <v>1149</v>
      </c>
      <c r="G17" s="29">
        <v>22957.8</v>
      </c>
      <c r="H17" s="29">
        <v>20308.9</v>
      </c>
      <c r="I17" s="39">
        <f>C17+F17</f>
        <v>9105</v>
      </c>
      <c r="J17" s="18">
        <f t="shared" si="2"/>
        <v>406248</v>
      </c>
      <c r="K17" s="18">
        <f t="shared" si="2"/>
        <v>399663.30000000005</v>
      </c>
      <c r="L17" s="2"/>
      <c r="M17" s="2"/>
      <c r="N17" s="2"/>
      <c r="O17" s="2"/>
      <c r="P17" s="2"/>
      <c r="Q17" s="2"/>
    </row>
    <row r="18" spans="1:17" ht="12.75">
      <c r="A18" s="4"/>
      <c r="B18" s="3" t="s">
        <v>12</v>
      </c>
      <c r="C18" s="21">
        <v>13233</v>
      </c>
      <c r="D18" s="29">
        <v>738941.1</v>
      </c>
      <c r="E18" s="29">
        <v>731422.7</v>
      </c>
      <c r="F18" s="21">
        <v>1705</v>
      </c>
      <c r="G18" s="29">
        <v>34086.7</v>
      </c>
      <c r="H18" s="29">
        <v>31578.3</v>
      </c>
      <c r="I18" s="39">
        <f>C18+F18</f>
        <v>14938</v>
      </c>
      <c r="J18" s="18">
        <f t="shared" si="2"/>
        <v>773027.7999999999</v>
      </c>
      <c r="K18" s="18">
        <f t="shared" si="2"/>
        <v>763001</v>
      </c>
      <c r="L18" s="2"/>
      <c r="M18" s="2"/>
      <c r="N18" s="2"/>
      <c r="O18" s="2"/>
      <c r="P18" s="2"/>
      <c r="Q18" s="2"/>
    </row>
    <row r="19" spans="1:17" ht="12.75">
      <c r="A19" s="4"/>
      <c r="B19" s="3" t="s">
        <v>13</v>
      </c>
      <c r="C19" s="21">
        <v>6787</v>
      </c>
      <c r="D19" s="29">
        <v>328126.8</v>
      </c>
      <c r="E19" s="29">
        <v>324794.6</v>
      </c>
      <c r="F19" s="21">
        <v>1831</v>
      </c>
      <c r="G19" s="29">
        <v>36589.4</v>
      </c>
      <c r="H19" s="29">
        <v>30712.8</v>
      </c>
      <c r="I19" s="39">
        <f>C19+F19</f>
        <v>8618</v>
      </c>
      <c r="J19" s="18">
        <f t="shared" si="2"/>
        <v>364716.2</v>
      </c>
      <c r="K19" s="18">
        <f t="shared" si="2"/>
        <v>355507.39999999997</v>
      </c>
      <c r="L19" s="2"/>
      <c r="M19" s="2"/>
      <c r="N19" s="2"/>
      <c r="O19" s="2"/>
      <c r="P19" s="2"/>
      <c r="Q19" s="2"/>
    </row>
    <row r="20" spans="1:15" ht="12.75">
      <c r="A20" s="4"/>
      <c r="B20" s="4"/>
      <c r="C20" s="22"/>
      <c r="D20" s="18"/>
      <c r="E20" s="18"/>
      <c r="F20" s="32"/>
      <c r="G20" s="18"/>
      <c r="H20" s="18"/>
      <c r="I20" s="36"/>
      <c r="J20" s="18"/>
      <c r="K20" s="18"/>
      <c r="L20" s="2"/>
      <c r="M20" s="2"/>
      <c r="N20" s="2"/>
      <c r="O20" s="2"/>
    </row>
    <row r="21" spans="1:17" s="16" customFormat="1" ht="12.75">
      <c r="A21" s="4"/>
      <c r="B21" s="3" t="s">
        <v>14</v>
      </c>
      <c r="C21" s="21">
        <v>7086</v>
      </c>
      <c r="D21" s="29">
        <v>417701</v>
      </c>
      <c r="E21" s="29">
        <v>413320.2</v>
      </c>
      <c r="F21" s="21">
        <v>0</v>
      </c>
      <c r="G21" s="29"/>
      <c r="H21" s="29"/>
      <c r="I21" s="39">
        <f>C21+F21</f>
        <v>7086</v>
      </c>
      <c r="J21" s="18">
        <f>+D21+G21</f>
        <v>417701</v>
      </c>
      <c r="K21" s="18">
        <f>+E21+H21</f>
        <v>413320.2</v>
      </c>
      <c r="L21" s="15"/>
      <c r="M21" s="15"/>
      <c r="N21" s="15"/>
      <c r="O21" s="15"/>
      <c r="P21" s="15"/>
      <c r="Q21" s="15"/>
    </row>
    <row r="22" spans="1:15" ht="8.25" customHeight="1">
      <c r="A22" s="4"/>
      <c r="B22" s="4"/>
      <c r="C22" s="22"/>
      <c r="D22" s="18"/>
      <c r="E22" s="18"/>
      <c r="F22" s="32"/>
      <c r="G22" s="18"/>
      <c r="H22" s="18"/>
      <c r="I22" s="36"/>
      <c r="J22" s="28"/>
      <c r="K22" s="18"/>
      <c r="L22" s="2"/>
      <c r="M22" s="2"/>
      <c r="N22" s="2"/>
      <c r="O22" s="2"/>
    </row>
    <row r="23" spans="1:17" s="13" customFormat="1" ht="12.75">
      <c r="A23" s="10"/>
      <c r="B23" s="11" t="s">
        <v>48</v>
      </c>
      <c r="C23" s="23">
        <f aca="true" t="shared" si="3" ref="C23:K23">SUM(C25:C55)</f>
        <v>105673</v>
      </c>
      <c r="D23" s="41">
        <f t="shared" si="3"/>
        <v>6484988.9</v>
      </c>
      <c r="E23" s="41">
        <f t="shared" si="3"/>
        <v>6418677.499999998</v>
      </c>
      <c r="F23" s="17">
        <f t="shared" si="3"/>
        <v>15819</v>
      </c>
      <c r="G23" s="40">
        <f t="shared" si="3"/>
        <v>316120.3</v>
      </c>
      <c r="H23" s="40">
        <f t="shared" si="3"/>
        <v>296822.8</v>
      </c>
      <c r="I23" s="17">
        <f t="shared" si="3"/>
        <v>121492</v>
      </c>
      <c r="J23" s="40">
        <f t="shared" si="3"/>
        <v>6801109.199999999</v>
      </c>
      <c r="K23" s="40">
        <f t="shared" si="3"/>
        <v>6715500.299999999</v>
      </c>
      <c r="L23" s="12"/>
      <c r="M23" s="12"/>
      <c r="N23" s="12"/>
      <c r="O23" s="12"/>
      <c r="P23" s="12"/>
      <c r="Q23" s="12"/>
    </row>
    <row r="24" spans="1:17" ht="5.25" customHeight="1">
      <c r="A24" s="4"/>
      <c r="B24" s="3" t="s">
        <v>0</v>
      </c>
      <c r="C24" s="22"/>
      <c r="D24" s="19"/>
      <c r="E24" s="18"/>
      <c r="F24" s="32"/>
      <c r="G24" s="18"/>
      <c r="H24" s="18"/>
      <c r="I24" s="36"/>
      <c r="J24" s="28"/>
      <c r="K24" s="18"/>
      <c r="L24" s="2"/>
      <c r="M24" s="2"/>
      <c r="N24" s="2"/>
      <c r="O24" s="2"/>
      <c r="P24" s="2"/>
      <c r="Q24" s="2"/>
    </row>
    <row r="25" spans="1:17" ht="12.75">
      <c r="A25" s="4"/>
      <c r="B25" s="3" t="s">
        <v>15</v>
      </c>
      <c r="C25" s="21">
        <v>2114</v>
      </c>
      <c r="D25" s="29">
        <v>116541.4</v>
      </c>
      <c r="E25" s="29">
        <v>115363.7</v>
      </c>
      <c r="F25" s="21">
        <v>310</v>
      </c>
      <c r="G25" s="29">
        <v>6198</v>
      </c>
      <c r="H25" s="29">
        <v>5669.4</v>
      </c>
      <c r="I25" s="62">
        <f aca="true" t="shared" si="4" ref="I25:I55">C25+F25</f>
        <v>2424</v>
      </c>
      <c r="J25" s="18">
        <f aca="true" t="shared" si="5" ref="J25:J55">+D25+G25</f>
        <v>122739.4</v>
      </c>
      <c r="K25" s="18">
        <f aca="true" t="shared" si="6" ref="K25:K55">+E25+H25</f>
        <v>121033.09999999999</v>
      </c>
      <c r="L25" s="2"/>
      <c r="M25" s="2"/>
      <c r="N25" s="2"/>
      <c r="O25" s="2"/>
      <c r="P25" s="2"/>
      <c r="Q25" s="2"/>
    </row>
    <row r="26" spans="1:17" ht="12.75">
      <c r="A26" s="4"/>
      <c r="B26" s="3" t="s">
        <v>16</v>
      </c>
      <c r="C26" s="21">
        <v>2394</v>
      </c>
      <c r="D26" s="29">
        <v>159935.2</v>
      </c>
      <c r="E26" s="29">
        <v>158294.4</v>
      </c>
      <c r="F26" s="21">
        <v>420</v>
      </c>
      <c r="G26" s="29">
        <v>8391.6</v>
      </c>
      <c r="H26" s="29">
        <v>7960.7</v>
      </c>
      <c r="I26" s="62">
        <f t="shared" si="4"/>
        <v>2814</v>
      </c>
      <c r="J26" s="18">
        <f t="shared" si="5"/>
        <v>168326.80000000002</v>
      </c>
      <c r="K26" s="18">
        <f t="shared" si="6"/>
        <v>166255.1</v>
      </c>
      <c r="L26" s="2"/>
      <c r="M26" s="2"/>
      <c r="N26" s="2"/>
      <c r="O26" s="2"/>
      <c r="P26" s="2"/>
      <c r="Q26" s="2"/>
    </row>
    <row r="27" spans="1:17" ht="12.75">
      <c r="A27" s="4"/>
      <c r="B27" s="3" t="s">
        <v>17</v>
      </c>
      <c r="C27" s="21">
        <v>2471</v>
      </c>
      <c r="D27" s="29">
        <v>143132.9</v>
      </c>
      <c r="E27" s="29">
        <v>141662.2</v>
      </c>
      <c r="F27" s="21">
        <v>332</v>
      </c>
      <c r="G27" s="29">
        <v>6632.8</v>
      </c>
      <c r="H27" s="29">
        <v>6028.7</v>
      </c>
      <c r="I27" s="62">
        <f t="shared" si="4"/>
        <v>2803</v>
      </c>
      <c r="J27" s="18">
        <f t="shared" si="5"/>
        <v>149765.69999999998</v>
      </c>
      <c r="K27" s="18">
        <f t="shared" si="6"/>
        <v>147690.90000000002</v>
      </c>
      <c r="L27" s="2"/>
      <c r="M27" s="2"/>
      <c r="N27" s="2"/>
      <c r="O27" s="2"/>
      <c r="P27" s="2"/>
      <c r="Q27" s="2"/>
    </row>
    <row r="28" spans="1:17" ht="12.75">
      <c r="A28" s="4"/>
      <c r="B28" s="3" t="s">
        <v>18</v>
      </c>
      <c r="C28" s="21">
        <v>1945</v>
      </c>
      <c r="D28" s="29">
        <v>129086.7</v>
      </c>
      <c r="E28" s="29">
        <v>127737.6</v>
      </c>
      <c r="F28" s="21">
        <v>221</v>
      </c>
      <c r="G28" s="29">
        <v>4420</v>
      </c>
      <c r="H28" s="29">
        <v>4326.5</v>
      </c>
      <c r="I28" s="62">
        <f t="shared" si="4"/>
        <v>2166</v>
      </c>
      <c r="J28" s="18">
        <f t="shared" si="5"/>
        <v>133506.7</v>
      </c>
      <c r="K28" s="18">
        <f t="shared" si="6"/>
        <v>132064.1</v>
      </c>
      <c r="L28" s="2"/>
      <c r="M28" s="2"/>
      <c r="N28" s="2"/>
      <c r="O28" s="2"/>
      <c r="P28" s="2"/>
      <c r="Q28" s="2"/>
    </row>
    <row r="29" spans="1:17" ht="12.75">
      <c r="A29" s="4"/>
      <c r="B29" s="3" t="s">
        <v>19</v>
      </c>
      <c r="C29" s="21">
        <v>2718</v>
      </c>
      <c r="D29" s="29">
        <v>183961.3</v>
      </c>
      <c r="E29" s="29">
        <v>182079.9</v>
      </c>
      <c r="F29" s="21">
        <v>586</v>
      </c>
      <c r="G29" s="29">
        <v>11717.6</v>
      </c>
      <c r="H29" s="29">
        <v>11177</v>
      </c>
      <c r="I29" s="62">
        <f t="shared" si="4"/>
        <v>3304</v>
      </c>
      <c r="J29" s="18">
        <f t="shared" si="5"/>
        <v>195678.9</v>
      </c>
      <c r="K29" s="18">
        <f t="shared" si="6"/>
        <v>193256.9</v>
      </c>
      <c r="L29" s="2"/>
      <c r="M29" s="2"/>
      <c r="N29" s="2"/>
      <c r="O29" s="2"/>
      <c r="P29" s="2"/>
      <c r="Q29" s="2"/>
    </row>
    <row r="30" spans="1:17" ht="12.75">
      <c r="A30" s="4"/>
      <c r="B30" s="3" t="s">
        <v>20</v>
      </c>
      <c r="C30" s="21">
        <v>1409</v>
      </c>
      <c r="D30" s="29">
        <v>90923.6</v>
      </c>
      <c r="E30" s="29">
        <v>90004.1</v>
      </c>
      <c r="F30" s="21">
        <v>216</v>
      </c>
      <c r="G30" s="29">
        <v>4320</v>
      </c>
      <c r="H30" s="29">
        <v>3927</v>
      </c>
      <c r="I30" s="62">
        <f t="shared" si="4"/>
        <v>1625</v>
      </c>
      <c r="J30" s="18">
        <f t="shared" si="5"/>
        <v>95243.6</v>
      </c>
      <c r="K30" s="18">
        <f t="shared" si="6"/>
        <v>93931.1</v>
      </c>
      <c r="L30" s="2"/>
      <c r="M30" s="2"/>
      <c r="N30" s="2"/>
      <c r="O30" s="2"/>
      <c r="P30" s="2"/>
      <c r="Q30" s="2"/>
    </row>
    <row r="31" spans="1:17" ht="12.75">
      <c r="A31" s="4"/>
      <c r="B31" s="3" t="s">
        <v>21</v>
      </c>
      <c r="C31" s="21">
        <v>3817</v>
      </c>
      <c r="D31" s="29">
        <v>241955.8</v>
      </c>
      <c r="E31" s="29">
        <v>239487</v>
      </c>
      <c r="F31" s="21">
        <v>671</v>
      </c>
      <c r="G31" s="29">
        <v>13407.8</v>
      </c>
      <c r="H31" s="29">
        <v>12945.3</v>
      </c>
      <c r="I31" s="62">
        <f t="shared" si="4"/>
        <v>4488</v>
      </c>
      <c r="J31" s="18">
        <f t="shared" si="5"/>
        <v>255363.59999999998</v>
      </c>
      <c r="K31" s="18">
        <f t="shared" si="6"/>
        <v>252432.3</v>
      </c>
      <c r="L31" s="2"/>
      <c r="M31" s="2"/>
      <c r="N31" s="2"/>
      <c r="O31" s="2"/>
      <c r="P31" s="2"/>
      <c r="Q31" s="2"/>
    </row>
    <row r="32" spans="1:17" ht="12.75">
      <c r="A32" s="4"/>
      <c r="B32" s="3" t="s">
        <v>22</v>
      </c>
      <c r="C32" s="21">
        <v>3369</v>
      </c>
      <c r="D32" s="29">
        <v>217198</v>
      </c>
      <c r="E32" s="29">
        <v>214979.2</v>
      </c>
      <c r="F32" s="21">
        <v>625</v>
      </c>
      <c r="G32" s="29">
        <v>12482.6</v>
      </c>
      <c r="H32" s="29">
        <v>11509</v>
      </c>
      <c r="I32" s="62">
        <f t="shared" si="4"/>
        <v>3994</v>
      </c>
      <c r="J32" s="18">
        <f t="shared" si="5"/>
        <v>229680.6</v>
      </c>
      <c r="K32" s="18">
        <f t="shared" si="6"/>
        <v>226488.2</v>
      </c>
      <c r="L32" s="2"/>
      <c r="M32" s="2"/>
      <c r="N32" s="2"/>
      <c r="O32" s="2"/>
      <c r="P32" s="2"/>
      <c r="Q32" s="2"/>
    </row>
    <row r="33" spans="1:17" ht="12.75">
      <c r="A33" s="4"/>
      <c r="B33" s="3" t="s">
        <v>23</v>
      </c>
      <c r="C33" s="21">
        <v>2885</v>
      </c>
      <c r="D33" s="29">
        <v>171473.6</v>
      </c>
      <c r="E33" s="29">
        <v>169730.5</v>
      </c>
      <c r="F33" s="21">
        <v>449</v>
      </c>
      <c r="G33" s="29">
        <v>8960.1</v>
      </c>
      <c r="H33" s="29">
        <v>8141.5</v>
      </c>
      <c r="I33" s="62">
        <f t="shared" si="4"/>
        <v>3334</v>
      </c>
      <c r="J33" s="18">
        <f t="shared" si="5"/>
        <v>180433.7</v>
      </c>
      <c r="K33" s="18">
        <f t="shared" si="6"/>
        <v>177872</v>
      </c>
      <c r="L33" s="2"/>
      <c r="M33" s="2"/>
      <c r="N33" s="2"/>
      <c r="O33" s="2"/>
      <c r="P33" s="2"/>
      <c r="Q33" s="2"/>
    </row>
    <row r="34" spans="1:17" ht="12.75">
      <c r="A34" s="4"/>
      <c r="B34" s="3" t="s">
        <v>24</v>
      </c>
      <c r="C34" s="21">
        <v>3548</v>
      </c>
      <c r="D34" s="29">
        <v>217110.3</v>
      </c>
      <c r="E34" s="29">
        <v>214910.8</v>
      </c>
      <c r="F34" s="21">
        <v>653</v>
      </c>
      <c r="G34" s="29">
        <v>13049.4</v>
      </c>
      <c r="H34" s="29">
        <v>12407.8</v>
      </c>
      <c r="I34" s="62">
        <f t="shared" si="4"/>
        <v>4201</v>
      </c>
      <c r="J34" s="18">
        <f t="shared" si="5"/>
        <v>230159.69999999998</v>
      </c>
      <c r="K34" s="18">
        <f t="shared" si="6"/>
        <v>227318.59999999998</v>
      </c>
      <c r="L34" s="2"/>
      <c r="M34" s="2"/>
      <c r="N34" s="2"/>
      <c r="O34" s="2"/>
      <c r="P34" s="2"/>
      <c r="Q34" s="2"/>
    </row>
    <row r="35" spans="1:17" ht="12.75">
      <c r="A35" s="4"/>
      <c r="B35" s="3" t="s">
        <v>25</v>
      </c>
      <c r="C35" s="21">
        <v>4502</v>
      </c>
      <c r="D35" s="29">
        <v>274016.4</v>
      </c>
      <c r="E35" s="29">
        <v>271190.9</v>
      </c>
      <c r="F35" s="21">
        <v>725</v>
      </c>
      <c r="G35" s="29">
        <v>14497.4</v>
      </c>
      <c r="H35" s="29">
        <v>13835</v>
      </c>
      <c r="I35" s="62">
        <f t="shared" si="4"/>
        <v>5227</v>
      </c>
      <c r="J35" s="18">
        <f t="shared" si="5"/>
        <v>288513.80000000005</v>
      </c>
      <c r="K35" s="18">
        <f t="shared" si="6"/>
        <v>285025.9</v>
      </c>
      <c r="L35" s="2"/>
      <c r="M35" s="2"/>
      <c r="N35" s="2"/>
      <c r="O35" s="2"/>
      <c r="P35" s="2"/>
      <c r="Q35" s="2"/>
    </row>
    <row r="36" spans="1:17" ht="12.75">
      <c r="A36" s="4"/>
      <c r="B36" s="3" t="s">
        <v>26</v>
      </c>
      <c r="C36" s="21">
        <v>3732</v>
      </c>
      <c r="D36" s="29">
        <v>223002.7</v>
      </c>
      <c r="E36" s="29">
        <v>220689.8</v>
      </c>
      <c r="F36" s="21">
        <v>481</v>
      </c>
      <c r="G36" s="29">
        <v>9618.9</v>
      </c>
      <c r="H36" s="29">
        <v>9159.8</v>
      </c>
      <c r="I36" s="62">
        <f t="shared" si="4"/>
        <v>4213</v>
      </c>
      <c r="J36" s="18">
        <f t="shared" si="5"/>
        <v>232621.6</v>
      </c>
      <c r="K36" s="18">
        <f t="shared" si="6"/>
        <v>229849.59999999998</v>
      </c>
      <c r="L36" s="2"/>
      <c r="M36" s="2"/>
      <c r="N36" s="2"/>
      <c r="O36" s="2"/>
      <c r="P36" s="2"/>
      <c r="Q36" s="2"/>
    </row>
    <row r="37" spans="1:17" ht="12.75">
      <c r="A37" s="4"/>
      <c r="B37" s="3" t="s">
        <v>27</v>
      </c>
      <c r="C37" s="21">
        <v>4355</v>
      </c>
      <c r="D37" s="29">
        <v>269868.9</v>
      </c>
      <c r="E37" s="29">
        <v>267112.9</v>
      </c>
      <c r="F37" s="21">
        <v>765</v>
      </c>
      <c r="G37" s="29">
        <v>15299.4</v>
      </c>
      <c r="H37" s="29">
        <v>13835.7</v>
      </c>
      <c r="I37" s="62">
        <f t="shared" si="4"/>
        <v>5120</v>
      </c>
      <c r="J37" s="18">
        <f t="shared" si="5"/>
        <v>285168.30000000005</v>
      </c>
      <c r="K37" s="18">
        <f t="shared" si="6"/>
        <v>280948.60000000003</v>
      </c>
      <c r="L37" s="2"/>
      <c r="M37" s="2"/>
      <c r="N37" s="2"/>
      <c r="O37" s="2"/>
      <c r="P37" s="2"/>
      <c r="Q37" s="2"/>
    </row>
    <row r="38" spans="1:17" ht="12.75">
      <c r="A38" s="4"/>
      <c r="B38" s="3" t="s">
        <v>28</v>
      </c>
      <c r="C38" s="21">
        <v>12497</v>
      </c>
      <c r="D38" s="29">
        <v>703774.9</v>
      </c>
      <c r="E38" s="29">
        <v>696597.7</v>
      </c>
      <c r="F38" s="21">
        <v>1265</v>
      </c>
      <c r="G38" s="29">
        <v>25279.7</v>
      </c>
      <c r="H38" s="29">
        <v>23288.3</v>
      </c>
      <c r="I38" s="62">
        <f t="shared" si="4"/>
        <v>13762</v>
      </c>
      <c r="J38" s="18">
        <f t="shared" si="5"/>
        <v>729054.6</v>
      </c>
      <c r="K38" s="18">
        <f t="shared" si="6"/>
        <v>719886</v>
      </c>
      <c r="L38" s="2"/>
      <c r="M38" s="2"/>
      <c r="N38" s="2"/>
      <c r="O38" s="2"/>
      <c r="P38" s="2"/>
      <c r="Q38" s="2"/>
    </row>
    <row r="39" spans="1:17" ht="12.75">
      <c r="A39" s="4"/>
      <c r="B39" s="3" t="s">
        <v>29</v>
      </c>
      <c r="C39" s="21">
        <v>5602</v>
      </c>
      <c r="D39" s="29">
        <v>322624.4</v>
      </c>
      <c r="E39" s="29">
        <v>319315.8</v>
      </c>
      <c r="F39" s="21">
        <v>749</v>
      </c>
      <c r="G39" s="29">
        <v>14970.6</v>
      </c>
      <c r="H39" s="29">
        <v>13539.5</v>
      </c>
      <c r="I39" s="62">
        <f t="shared" si="4"/>
        <v>6351</v>
      </c>
      <c r="J39" s="18">
        <f t="shared" si="5"/>
        <v>337595</v>
      </c>
      <c r="K39" s="18">
        <f t="shared" si="6"/>
        <v>332855.3</v>
      </c>
      <c r="L39" s="2"/>
      <c r="M39" s="2"/>
      <c r="N39" s="2"/>
      <c r="O39" s="2"/>
      <c r="P39" s="2"/>
      <c r="Q39" s="2"/>
    </row>
    <row r="40" spans="1:17" ht="12.75">
      <c r="A40" s="4"/>
      <c r="B40" s="3" t="s">
        <v>30</v>
      </c>
      <c r="C40" s="21">
        <v>2896</v>
      </c>
      <c r="D40" s="29">
        <v>184855</v>
      </c>
      <c r="E40" s="29">
        <v>182958.9</v>
      </c>
      <c r="F40" s="21">
        <v>433</v>
      </c>
      <c r="G40" s="29">
        <v>8660</v>
      </c>
      <c r="H40" s="29">
        <v>8296.2</v>
      </c>
      <c r="I40" s="62">
        <f t="shared" si="4"/>
        <v>3329</v>
      </c>
      <c r="J40" s="18">
        <f t="shared" si="5"/>
        <v>193515</v>
      </c>
      <c r="K40" s="18">
        <f t="shared" si="6"/>
        <v>191255.1</v>
      </c>
      <c r="L40" s="2"/>
      <c r="M40" s="2"/>
      <c r="N40" s="2"/>
      <c r="O40" s="2"/>
      <c r="P40" s="2"/>
      <c r="Q40" s="2"/>
    </row>
    <row r="41" spans="1:17" ht="12.75">
      <c r="A41" s="4"/>
      <c r="B41" s="3" t="s">
        <v>31</v>
      </c>
      <c r="C41" s="21">
        <v>2057</v>
      </c>
      <c r="D41" s="29">
        <v>128187.6</v>
      </c>
      <c r="E41" s="29">
        <v>126876.4</v>
      </c>
      <c r="F41" s="21">
        <v>344</v>
      </c>
      <c r="G41" s="29">
        <v>6874.2</v>
      </c>
      <c r="H41" s="29">
        <v>6402.4</v>
      </c>
      <c r="I41" s="62">
        <f t="shared" si="4"/>
        <v>2401</v>
      </c>
      <c r="J41" s="18">
        <f t="shared" si="5"/>
        <v>135061.80000000002</v>
      </c>
      <c r="K41" s="18">
        <f t="shared" si="6"/>
        <v>133278.8</v>
      </c>
      <c r="L41" s="2"/>
      <c r="M41" s="2"/>
      <c r="N41" s="2"/>
      <c r="O41" s="2"/>
      <c r="P41" s="2"/>
      <c r="Q41" s="2"/>
    </row>
    <row r="42" spans="1:17" ht="12.75">
      <c r="A42" s="4"/>
      <c r="B42" s="3" t="s">
        <v>32</v>
      </c>
      <c r="C42" s="21">
        <v>2339</v>
      </c>
      <c r="D42" s="29">
        <v>158571.5</v>
      </c>
      <c r="E42" s="29">
        <v>156955.9</v>
      </c>
      <c r="F42" s="21">
        <v>403</v>
      </c>
      <c r="G42" s="29">
        <v>8042.7</v>
      </c>
      <c r="H42" s="29">
        <v>7738.4</v>
      </c>
      <c r="I42" s="62">
        <f t="shared" si="4"/>
        <v>2742</v>
      </c>
      <c r="J42" s="18">
        <f t="shared" si="5"/>
        <v>166614.2</v>
      </c>
      <c r="K42" s="18">
        <f t="shared" si="6"/>
        <v>164694.3</v>
      </c>
      <c r="L42" s="2"/>
      <c r="M42" s="2"/>
      <c r="N42" s="2"/>
      <c r="O42" s="2"/>
      <c r="P42" s="2"/>
      <c r="Q42" s="2"/>
    </row>
    <row r="43" spans="1:17" ht="12.75">
      <c r="A43" s="4"/>
      <c r="B43" s="3" t="s">
        <v>33</v>
      </c>
      <c r="C43" s="21">
        <v>5129</v>
      </c>
      <c r="D43" s="29">
        <v>297421.5</v>
      </c>
      <c r="E43" s="29">
        <v>294420.9</v>
      </c>
      <c r="F43" s="21">
        <v>847</v>
      </c>
      <c r="G43" s="29">
        <v>16940</v>
      </c>
      <c r="H43" s="29">
        <v>16479.8</v>
      </c>
      <c r="I43" s="62">
        <f t="shared" si="4"/>
        <v>5976</v>
      </c>
      <c r="J43" s="18">
        <f t="shared" si="5"/>
        <v>314361.5</v>
      </c>
      <c r="K43" s="18">
        <f t="shared" si="6"/>
        <v>310900.7</v>
      </c>
      <c r="L43" s="2"/>
      <c r="M43" s="2"/>
      <c r="N43" s="2"/>
      <c r="O43" s="2"/>
      <c r="P43" s="2"/>
      <c r="Q43" s="2"/>
    </row>
    <row r="44" spans="1:17" ht="12.75">
      <c r="A44" s="4"/>
      <c r="B44" s="3" t="s">
        <v>34</v>
      </c>
      <c r="C44" s="21">
        <v>4823</v>
      </c>
      <c r="D44" s="29">
        <v>267207.7</v>
      </c>
      <c r="E44" s="29">
        <v>264474.5</v>
      </c>
      <c r="F44" s="21">
        <v>461</v>
      </c>
      <c r="G44" s="29">
        <v>9202.4</v>
      </c>
      <c r="H44" s="29">
        <v>9011.8</v>
      </c>
      <c r="I44" s="62">
        <f t="shared" si="4"/>
        <v>5284</v>
      </c>
      <c r="J44" s="18">
        <f t="shared" si="5"/>
        <v>276410.10000000003</v>
      </c>
      <c r="K44" s="18">
        <f t="shared" si="6"/>
        <v>273486.3</v>
      </c>
      <c r="L44" s="2"/>
      <c r="M44" s="2"/>
      <c r="N44" s="2"/>
      <c r="O44" s="2"/>
      <c r="P44" s="2"/>
      <c r="Q44" s="2"/>
    </row>
    <row r="45" spans="1:17" ht="12.75">
      <c r="A45" s="4"/>
      <c r="B45" s="3" t="s">
        <v>35</v>
      </c>
      <c r="C45" s="21">
        <v>1969</v>
      </c>
      <c r="D45" s="29">
        <v>128937.3</v>
      </c>
      <c r="E45" s="29">
        <v>127636.8</v>
      </c>
      <c r="F45" s="21">
        <v>306</v>
      </c>
      <c r="G45" s="29">
        <v>6119</v>
      </c>
      <c r="H45" s="29">
        <v>5768.9</v>
      </c>
      <c r="I45" s="62">
        <f t="shared" si="4"/>
        <v>2275</v>
      </c>
      <c r="J45" s="18">
        <f t="shared" si="5"/>
        <v>135056.3</v>
      </c>
      <c r="K45" s="18">
        <f t="shared" si="6"/>
        <v>133405.7</v>
      </c>
      <c r="L45" s="2"/>
      <c r="M45" s="2"/>
      <c r="N45" s="2"/>
      <c r="O45" s="2"/>
      <c r="P45" s="2"/>
      <c r="Q45" s="2"/>
    </row>
    <row r="46" spans="1:17" ht="12.75">
      <c r="A46" s="4"/>
      <c r="B46" s="3" t="s">
        <v>36</v>
      </c>
      <c r="C46" s="21">
        <v>2453</v>
      </c>
      <c r="D46" s="29">
        <v>151145.4</v>
      </c>
      <c r="E46" s="29">
        <v>149492.2</v>
      </c>
      <c r="F46" s="21">
        <v>229</v>
      </c>
      <c r="G46" s="29">
        <v>4578.6</v>
      </c>
      <c r="H46" s="29">
        <v>4246.6</v>
      </c>
      <c r="I46" s="62">
        <f t="shared" si="4"/>
        <v>2682</v>
      </c>
      <c r="J46" s="18">
        <f t="shared" si="5"/>
        <v>155724</v>
      </c>
      <c r="K46" s="18">
        <f t="shared" si="6"/>
        <v>153738.80000000002</v>
      </c>
      <c r="L46" s="2"/>
      <c r="M46" s="2"/>
      <c r="N46" s="2"/>
      <c r="O46" s="2"/>
      <c r="P46" s="2"/>
      <c r="Q46" s="2"/>
    </row>
    <row r="47" spans="1:17" ht="12.75">
      <c r="A47" s="4"/>
      <c r="B47" s="3" t="s">
        <v>37</v>
      </c>
      <c r="C47" s="21">
        <v>3095</v>
      </c>
      <c r="D47" s="29">
        <v>191366.3</v>
      </c>
      <c r="E47" s="29">
        <v>189412.6</v>
      </c>
      <c r="F47" s="21">
        <v>580</v>
      </c>
      <c r="G47" s="29">
        <v>11580.4</v>
      </c>
      <c r="H47" s="29">
        <v>10856.6</v>
      </c>
      <c r="I47" s="62">
        <f t="shared" si="4"/>
        <v>3675</v>
      </c>
      <c r="J47" s="18">
        <f t="shared" si="5"/>
        <v>202946.69999999998</v>
      </c>
      <c r="K47" s="18">
        <f t="shared" si="6"/>
        <v>200269.2</v>
      </c>
      <c r="L47" s="2"/>
      <c r="M47" s="2"/>
      <c r="N47" s="2"/>
      <c r="O47" s="2"/>
      <c r="P47" s="2"/>
      <c r="Q47" s="2"/>
    </row>
    <row r="48" spans="1:17" ht="12.75">
      <c r="A48" s="4"/>
      <c r="B48" s="3" t="s">
        <v>38</v>
      </c>
      <c r="C48" s="21">
        <v>3018</v>
      </c>
      <c r="D48" s="29">
        <v>181517.6</v>
      </c>
      <c r="E48" s="29">
        <v>179669.3</v>
      </c>
      <c r="F48" s="21">
        <v>490</v>
      </c>
      <c r="G48" s="29">
        <v>9773.6</v>
      </c>
      <c r="H48" s="29">
        <v>9036.3</v>
      </c>
      <c r="I48" s="62">
        <f t="shared" si="4"/>
        <v>3508</v>
      </c>
      <c r="J48" s="18">
        <f t="shared" si="5"/>
        <v>191291.2</v>
      </c>
      <c r="K48" s="18">
        <f t="shared" si="6"/>
        <v>188705.59999999998</v>
      </c>
      <c r="L48" s="2"/>
      <c r="M48" s="2"/>
      <c r="N48" s="2"/>
      <c r="O48" s="2"/>
      <c r="P48" s="2"/>
      <c r="Q48" s="2"/>
    </row>
    <row r="49" spans="1:17" ht="12.75">
      <c r="A49" s="4"/>
      <c r="B49" s="3" t="s">
        <v>39</v>
      </c>
      <c r="C49" s="21">
        <v>2816</v>
      </c>
      <c r="D49" s="29">
        <v>189831.9</v>
      </c>
      <c r="E49" s="29">
        <v>187896.4</v>
      </c>
      <c r="F49" s="21">
        <v>506</v>
      </c>
      <c r="G49" s="29">
        <v>10115.4</v>
      </c>
      <c r="H49" s="29">
        <v>9207.7</v>
      </c>
      <c r="I49" s="62">
        <f t="shared" si="4"/>
        <v>3322</v>
      </c>
      <c r="J49" s="18">
        <f t="shared" si="5"/>
        <v>199947.3</v>
      </c>
      <c r="K49" s="18">
        <f t="shared" si="6"/>
        <v>197104.1</v>
      </c>
      <c r="L49" s="2"/>
      <c r="M49" s="2"/>
      <c r="N49" s="2"/>
      <c r="O49" s="2"/>
      <c r="P49" s="2"/>
      <c r="Q49" s="2"/>
    </row>
    <row r="50" spans="1:17" ht="12.75">
      <c r="A50" s="4"/>
      <c r="B50" s="3" t="s">
        <v>40</v>
      </c>
      <c r="C50" s="21">
        <v>2317</v>
      </c>
      <c r="D50" s="29">
        <v>147518.9</v>
      </c>
      <c r="E50" s="29">
        <v>146005.7</v>
      </c>
      <c r="F50" s="21">
        <v>195</v>
      </c>
      <c r="G50" s="29">
        <v>3892.8</v>
      </c>
      <c r="H50" s="29">
        <v>3797.6</v>
      </c>
      <c r="I50" s="62">
        <f t="shared" si="4"/>
        <v>2512</v>
      </c>
      <c r="J50" s="18">
        <f t="shared" si="5"/>
        <v>151411.69999999998</v>
      </c>
      <c r="K50" s="18">
        <f t="shared" si="6"/>
        <v>149803.30000000002</v>
      </c>
      <c r="L50" s="2"/>
      <c r="M50" s="2"/>
      <c r="N50" s="2"/>
      <c r="O50" s="2"/>
      <c r="P50" s="2"/>
      <c r="Q50" s="2"/>
    </row>
    <row r="51" spans="1:17" ht="12.75">
      <c r="A51" s="4"/>
      <c r="B51" s="3" t="s">
        <v>41</v>
      </c>
      <c r="C51" s="21">
        <v>3227</v>
      </c>
      <c r="D51" s="29">
        <v>236664.2</v>
      </c>
      <c r="E51" s="29">
        <v>234260.9</v>
      </c>
      <c r="F51" s="21">
        <v>763</v>
      </c>
      <c r="G51" s="29">
        <v>15244.3</v>
      </c>
      <c r="H51" s="29">
        <v>14363.6</v>
      </c>
      <c r="I51" s="62">
        <f t="shared" si="4"/>
        <v>3990</v>
      </c>
      <c r="J51" s="18">
        <f t="shared" si="5"/>
        <v>251908.5</v>
      </c>
      <c r="K51" s="18">
        <f t="shared" si="6"/>
        <v>248624.5</v>
      </c>
      <c r="L51" s="2"/>
      <c r="M51" s="2"/>
      <c r="N51" s="2"/>
      <c r="O51" s="2"/>
      <c r="P51" s="2"/>
      <c r="Q51" s="2"/>
    </row>
    <row r="52" spans="1:17" ht="12.75">
      <c r="A52" s="4"/>
      <c r="B52" s="3" t="s">
        <v>42</v>
      </c>
      <c r="C52" s="21">
        <v>1765</v>
      </c>
      <c r="D52" s="29">
        <v>98870.1</v>
      </c>
      <c r="E52" s="29">
        <v>97878.6</v>
      </c>
      <c r="F52" s="21">
        <v>222</v>
      </c>
      <c r="G52" s="29">
        <v>4426</v>
      </c>
      <c r="H52" s="29">
        <v>4188.5</v>
      </c>
      <c r="I52" s="62">
        <f t="shared" si="4"/>
        <v>1987</v>
      </c>
      <c r="J52" s="18">
        <f t="shared" si="5"/>
        <v>103296.1</v>
      </c>
      <c r="K52" s="18">
        <f t="shared" si="6"/>
        <v>102067.1</v>
      </c>
      <c r="L52" s="2"/>
      <c r="M52" s="2"/>
      <c r="N52" s="2"/>
      <c r="O52" s="2"/>
      <c r="P52" s="2"/>
      <c r="Q52" s="2"/>
    </row>
    <row r="53" spans="1:17" ht="12.75">
      <c r="A53" s="4"/>
      <c r="B53" s="3" t="s">
        <v>43</v>
      </c>
      <c r="C53" s="21">
        <v>5988</v>
      </c>
      <c r="D53" s="29">
        <v>380518.8</v>
      </c>
      <c r="E53" s="29">
        <v>376661.1</v>
      </c>
      <c r="F53" s="21">
        <v>807</v>
      </c>
      <c r="G53" s="29">
        <v>16133</v>
      </c>
      <c r="H53" s="29">
        <v>15252.3</v>
      </c>
      <c r="I53" s="62">
        <f t="shared" si="4"/>
        <v>6795</v>
      </c>
      <c r="J53" s="18">
        <f t="shared" si="5"/>
        <v>396651.8</v>
      </c>
      <c r="K53" s="18">
        <f t="shared" si="6"/>
        <v>391913.39999999997</v>
      </c>
      <c r="L53" s="2"/>
      <c r="M53" s="2"/>
      <c r="N53" s="2"/>
      <c r="O53" s="2"/>
      <c r="P53" s="2"/>
      <c r="Q53" s="2"/>
    </row>
    <row r="54" spans="1:17" ht="12.75">
      <c r="A54" s="4"/>
      <c r="B54" s="14" t="s">
        <v>44</v>
      </c>
      <c r="C54" s="42">
        <v>2291</v>
      </c>
      <c r="D54" s="43">
        <v>143256.7</v>
      </c>
      <c r="E54" s="43">
        <v>141784.5</v>
      </c>
      <c r="F54" s="42">
        <v>469</v>
      </c>
      <c r="G54" s="43">
        <v>9376</v>
      </c>
      <c r="H54" s="43">
        <v>8845.4</v>
      </c>
      <c r="I54" s="62">
        <f t="shared" si="4"/>
        <v>2760</v>
      </c>
      <c r="J54" s="18">
        <f t="shared" si="5"/>
        <v>152632.7</v>
      </c>
      <c r="K54" s="18">
        <f t="shared" si="6"/>
        <v>150629.9</v>
      </c>
      <c r="L54" s="2"/>
      <c r="M54" s="2"/>
      <c r="N54" s="2"/>
      <c r="O54" s="2"/>
      <c r="P54" s="2"/>
      <c r="Q54" s="2"/>
    </row>
    <row r="55" spans="1:17" ht="12.75">
      <c r="A55" s="44"/>
      <c r="B55" s="14" t="s">
        <v>45</v>
      </c>
      <c r="C55" s="42">
        <v>2132</v>
      </c>
      <c r="D55" s="43">
        <v>134512.3</v>
      </c>
      <c r="E55" s="43">
        <v>133136.3</v>
      </c>
      <c r="F55" s="42">
        <v>296</v>
      </c>
      <c r="G55" s="43">
        <v>5916</v>
      </c>
      <c r="H55" s="43">
        <v>5579.5</v>
      </c>
      <c r="I55" s="62">
        <f t="shared" si="4"/>
        <v>2428</v>
      </c>
      <c r="J55" s="18">
        <f t="shared" si="5"/>
        <v>140428.3</v>
      </c>
      <c r="K55" s="18">
        <f t="shared" si="6"/>
        <v>138715.8</v>
      </c>
      <c r="L55" s="2"/>
      <c r="M55" s="2"/>
      <c r="N55" s="2"/>
      <c r="O55" s="2"/>
      <c r="P55" s="2"/>
      <c r="Q55" s="2"/>
    </row>
    <row r="56" spans="1:17" ht="12.75">
      <c r="A56" s="4"/>
      <c r="B56" s="58"/>
      <c r="C56" s="59"/>
      <c r="D56" s="60"/>
      <c r="E56" s="60"/>
      <c r="F56" s="59"/>
      <c r="G56" s="60"/>
      <c r="H56" s="60"/>
      <c r="I56" s="61"/>
      <c r="J56" s="60"/>
      <c r="K56" s="60"/>
      <c r="L56" s="7"/>
      <c r="M56" s="2"/>
      <c r="O56" s="1"/>
      <c r="P56" s="2"/>
      <c r="Q56" s="2"/>
    </row>
    <row r="57" spans="1:17" ht="12.75">
      <c r="A57" s="4"/>
      <c r="B57" s="4"/>
      <c r="C57" s="32"/>
      <c r="D57" s="18"/>
      <c r="E57" s="18"/>
      <c r="F57" s="32"/>
      <c r="G57" s="18"/>
      <c r="H57" s="18"/>
      <c r="I57" s="36"/>
      <c r="J57" s="18"/>
      <c r="K57" s="18"/>
      <c r="L57" s="1"/>
      <c r="M57" s="2"/>
      <c r="O57" s="1"/>
      <c r="P57" s="2"/>
      <c r="Q57" s="2"/>
    </row>
    <row r="58" spans="1:17" ht="12.75">
      <c r="A58" s="4"/>
      <c r="B58" s="4"/>
      <c r="C58" s="32"/>
      <c r="D58" s="18"/>
      <c r="E58" s="18"/>
      <c r="F58" s="32"/>
      <c r="G58" s="18"/>
      <c r="H58" s="18"/>
      <c r="I58" s="36"/>
      <c r="J58" s="18"/>
      <c r="K58" s="18"/>
      <c r="L58" s="1"/>
      <c r="M58" s="2"/>
      <c r="O58" s="1"/>
      <c r="P58" s="2"/>
      <c r="Q58" s="2"/>
    </row>
    <row r="59" spans="1:17" ht="12.75">
      <c r="A59" s="4"/>
      <c r="B59" s="4"/>
      <c r="C59" s="32"/>
      <c r="D59" s="18"/>
      <c r="E59" s="18"/>
      <c r="F59" s="32"/>
      <c r="G59" s="18"/>
      <c r="H59" s="18"/>
      <c r="I59" s="36"/>
      <c r="J59" s="18"/>
      <c r="K59" s="18"/>
      <c r="L59" s="1"/>
      <c r="M59" s="2"/>
      <c r="O59" s="1"/>
      <c r="P59" s="2"/>
      <c r="Q59" s="2"/>
    </row>
    <row r="60" spans="1:17" ht="12.75">
      <c r="A60" s="4"/>
      <c r="B60" s="4"/>
      <c r="C60" s="32"/>
      <c r="D60" s="18"/>
      <c r="E60" s="18"/>
      <c r="F60" s="22"/>
      <c r="G60" s="25"/>
      <c r="H60" s="25"/>
      <c r="I60" s="36"/>
      <c r="J60" s="18"/>
      <c r="K60" s="25"/>
      <c r="L60" s="1"/>
      <c r="M60" s="2"/>
      <c r="O60" s="1"/>
      <c r="P60" s="2"/>
      <c r="Q60" s="2"/>
    </row>
    <row r="61" spans="1:11" ht="12.75">
      <c r="A61" s="4"/>
      <c r="B61" s="4"/>
      <c r="C61" s="32"/>
      <c r="D61" s="25"/>
      <c r="E61" s="25"/>
      <c r="F61" s="22"/>
      <c r="G61" s="25"/>
      <c r="H61" s="25"/>
      <c r="I61" s="37"/>
      <c r="J61" s="25"/>
      <c r="K61" s="25"/>
    </row>
    <row r="62" spans="1:11" ht="12.75">
      <c r="A62" s="4"/>
      <c r="B62" s="4"/>
      <c r="C62" s="32"/>
      <c r="D62" s="25"/>
      <c r="E62" s="25"/>
      <c r="F62" s="22"/>
      <c r="G62" s="25"/>
      <c r="H62" s="25"/>
      <c r="I62" s="37"/>
      <c r="J62" s="25"/>
      <c r="K62" s="25"/>
    </row>
    <row r="63" spans="1:11" ht="12.75">
      <c r="A63" s="4"/>
      <c r="B63" s="4"/>
      <c r="C63" s="32"/>
      <c r="D63" s="25"/>
      <c r="E63" s="25"/>
      <c r="F63" s="22"/>
      <c r="G63" s="25"/>
      <c r="H63" s="25"/>
      <c r="I63" s="37"/>
      <c r="J63" s="25"/>
      <c r="K63" s="25"/>
    </row>
    <row r="64" spans="1:11" ht="12.75">
      <c r="A64" s="4"/>
      <c r="B64" s="4"/>
      <c r="C64" s="32"/>
      <c r="D64" s="25"/>
      <c r="E64" s="25"/>
      <c r="F64" s="22"/>
      <c r="G64" s="25"/>
      <c r="H64" s="25"/>
      <c r="I64" s="37"/>
      <c r="J64" s="25"/>
      <c r="K64" s="25"/>
    </row>
    <row r="65" spans="1:11" ht="12.75">
      <c r="A65" s="4"/>
      <c r="B65" s="4"/>
      <c r="C65" s="32"/>
      <c r="D65" s="25"/>
      <c r="E65" s="25"/>
      <c r="F65" s="22"/>
      <c r="G65" s="25"/>
      <c r="H65" s="25"/>
      <c r="I65" s="37"/>
      <c r="J65" s="25"/>
      <c r="K65" s="25"/>
    </row>
    <row r="66" spans="1:11" ht="12.75">
      <c r="A66" s="4"/>
      <c r="B66" s="4"/>
      <c r="C66" s="32"/>
      <c r="D66" s="25"/>
      <c r="E66" s="25"/>
      <c r="F66" s="22"/>
      <c r="G66" s="25"/>
      <c r="H66" s="25"/>
      <c r="I66" s="37"/>
      <c r="J66" s="25"/>
      <c r="K66" s="25"/>
    </row>
    <row r="67" spans="1:11" ht="12.75">
      <c r="A67" s="4"/>
      <c r="B67" s="4"/>
      <c r="C67" s="32"/>
      <c r="D67" s="25"/>
      <c r="E67" s="25"/>
      <c r="F67" s="22"/>
      <c r="G67" s="25"/>
      <c r="H67" s="25"/>
      <c r="I67" s="37"/>
      <c r="J67" s="25"/>
      <c r="K67" s="25"/>
    </row>
    <row r="68" spans="1:11" ht="12.75">
      <c r="A68" s="4"/>
      <c r="B68" s="4"/>
      <c r="C68" s="32"/>
      <c r="D68" s="25"/>
      <c r="E68" s="25"/>
      <c r="F68" s="22"/>
      <c r="G68" s="25"/>
      <c r="H68" s="25"/>
      <c r="I68" s="37"/>
      <c r="J68" s="25"/>
      <c r="K68" s="25"/>
    </row>
    <row r="69" spans="1:11" ht="12.75">
      <c r="A69" s="4"/>
      <c r="B69" s="4"/>
      <c r="C69" s="32"/>
      <c r="D69" s="25"/>
      <c r="E69" s="25"/>
      <c r="F69" s="22"/>
      <c r="G69" s="25"/>
      <c r="H69" s="25"/>
      <c r="I69" s="37"/>
      <c r="J69" s="25"/>
      <c r="K69" s="25"/>
    </row>
    <row r="70" spans="1:11" ht="12.75">
      <c r="A70" s="4"/>
      <c r="B70" s="4"/>
      <c r="C70" s="32"/>
      <c r="D70" s="25"/>
      <c r="E70" s="25"/>
      <c r="F70" s="22"/>
      <c r="G70" s="25"/>
      <c r="H70" s="25"/>
      <c r="I70" s="37"/>
      <c r="J70" s="25"/>
      <c r="K70" s="25"/>
    </row>
    <row r="71" spans="1:11" ht="12.75">
      <c r="A71" s="4"/>
      <c r="B71" s="4"/>
      <c r="C71" s="32"/>
      <c r="D71" s="25"/>
      <c r="E71" s="25"/>
      <c r="F71" s="22"/>
      <c r="G71" s="25"/>
      <c r="H71" s="25"/>
      <c r="I71" s="37"/>
      <c r="J71" s="25"/>
      <c r="K71" s="25"/>
    </row>
    <row r="72" spans="1:11" ht="12.75">
      <c r="A72" s="4"/>
      <c r="B72" s="4"/>
      <c r="C72" s="22"/>
      <c r="D72" s="25"/>
      <c r="E72" s="25"/>
      <c r="F72" s="22"/>
      <c r="G72" s="25"/>
      <c r="H72" s="25"/>
      <c r="I72" s="37"/>
      <c r="J72" s="25"/>
      <c r="K72" s="25"/>
    </row>
    <row r="73" spans="1:11" ht="12.75">
      <c r="A73" s="4"/>
      <c r="B73" s="4"/>
      <c r="C73" s="22"/>
      <c r="D73" s="25"/>
      <c r="E73" s="25"/>
      <c r="F73" s="22"/>
      <c r="G73" s="25"/>
      <c r="H73" s="25"/>
      <c r="I73" s="37"/>
      <c r="J73" s="25"/>
      <c r="K73" s="25"/>
    </row>
    <row r="74" spans="1:11" ht="12.75">
      <c r="A74" s="4"/>
      <c r="B74" s="4"/>
      <c r="C74" s="22"/>
      <c r="D74" s="25"/>
      <c r="E74" s="25"/>
      <c r="F74" s="22"/>
      <c r="G74" s="25"/>
      <c r="H74" s="25"/>
      <c r="I74" s="37"/>
      <c r="J74" s="25"/>
      <c r="K74" s="25"/>
    </row>
    <row r="75" spans="1:11" ht="12.75">
      <c r="A75" s="4"/>
      <c r="B75" s="4"/>
      <c r="C75" s="22"/>
      <c r="D75" s="25"/>
      <c r="E75" s="25"/>
      <c r="F75" s="22"/>
      <c r="G75" s="25"/>
      <c r="H75" s="25"/>
      <c r="I75" s="37"/>
      <c r="J75" s="25"/>
      <c r="K75" s="25"/>
    </row>
    <row r="76" spans="1:11" ht="12.75">
      <c r="A76" s="4"/>
      <c r="B76" s="4"/>
      <c r="C76" s="22"/>
      <c r="D76" s="25"/>
      <c r="E76" s="25"/>
      <c r="F76" s="22"/>
      <c r="G76" s="25"/>
      <c r="H76" s="25"/>
      <c r="I76" s="37"/>
      <c r="J76" s="25"/>
      <c r="K76" s="25"/>
    </row>
    <row r="77" spans="1:11" ht="12.75">
      <c r="A77" s="4"/>
      <c r="B77" s="4"/>
      <c r="C77" s="22"/>
      <c r="D77" s="25"/>
      <c r="E77" s="25"/>
      <c r="F77" s="22"/>
      <c r="G77" s="25"/>
      <c r="H77" s="25"/>
      <c r="I77" s="37"/>
      <c r="J77" s="25"/>
      <c r="K77" s="25"/>
    </row>
    <row r="78" spans="1:11" ht="12.75">
      <c r="A78" s="4"/>
      <c r="B78" s="4"/>
      <c r="C78" s="22"/>
      <c r="D78" s="25"/>
      <c r="E78" s="25"/>
      <c r="F78" s="22"/>
      <c r="G78" s="25"/>
      <c r="H78" s="25"/>
      <c r="I78" s="37"/>
      <c r="J78" s="25"/>
      <c r="K78" s="25"/>
    </row>
    <row r="79" spans="1:11" ht="12.75">
      <c r="A79" s="4"/>
      <c r="B79" s="4"/>
      <c r="C79" s="22"/>
      <c r="D79" s="25"/>
      <c r="E79" s="25"/>
      <c r="F79" s="22"/>
      <c r="G79" s="25"/>
      <c r="H79" s="25"/>
      <c r="I79" s="37"/>
      <c r="J79" s="25"/>
      <c r="K79" s="25"/>
    </row>
    <row r="80" spans="1:11" ht="12.75">
      <c r="A80" s="4"/>
      <c r="B80" s="4"/>
      <c r="C80" s="22"/>
      <c r="D80" s="25"/>
      <c r="E80" s="25"/>
      <c r="F80" s="22"/>
      <c r="G80" s="25"/>
      <c r="H80" s="25"/>
      <c r="I80" s="37"/>
      <c r="J80" s="25"/>
      <c r="K80" s="25"/>
    </row>
    <row r="81" spans="1:11" ht="12.75">
      <c r="A81" s="4"/>
      <c r="B81" s="4"/>
      <c r="C81" s="22"/>
      <c r="D81" s="25"/>
      <c r="E81" s="25"/>
      <c r="F81" s="22"/>
      <c r="G81" s="25"/>
      <c r="H81" s="25"/>
      <c r="I81" s="37"/>
      <c r="J81" s="25"/>
      <c r="K81" s="25"/>
    </row>
    <row r="82" spans="1:11" ht="12.75">
      <c r="A82" s="4"/>
      <c r="B82" s="4"/>
      <c r="C82" s="22"/>
      <c r="D82" s="25"/>
      <c r="E82" s="25"/>
      <c r="F82" s="22"/>
      <c r="G82" s="25"/>
      <c r="H82" s="25"/>
      <c r="I82" s="37"/>
      <c r="J82" s="25"/>
      <c r="K82" s="25"/>
    </row>
    <row r="83" spans="1:11" ht="12.75">
      <c r="A83" s="4"/>
      <c r="B83" s="4"/>
      <c r="C83" s="22"/>
      <c r="D83" s="25"/>
      <c r="E83" s="25"/>
      <c r="F83" s="22"/>
      <c r="G83" s="25"/>
      <c r="H83" s="25"/>
      <c r="I83" s="37"/>
      <c r="J83" s="25"/>
      <c r="K83" s="25"/>
    </row>
    <row r="84" spans="1:11" ht="12.75">
      <c r="A84" s="4"/>
      <c r="B84" s="4"/>
      <c r="C84" s="22"/>
      <c r="D84" s="25"/>
      <c r="E84" s="25"/>
      <c r="F84" s="22"/>
      <c r="G84" s="25"/>
      <c r="H84" s="25"/>
      <c r="I84" s="37"/>
      <c r="J84" s="25"/>
      <c r="K84" s="25"/>
    </row>
    <row r="85" spans="1:11" ht="12.75">
      <c r="A85" s="4"/>
      <c r="B85" s="4"/>
      <c r="C85" s="22"/>
      <c r="D85" s="25"/>
      <c r="E85" s="25"/>
      <c r="F85" s="22"/>
      <c r="G85" s="25"/>
      <c r="H85" s="25"/>
      <c r="I85" s="37"/>
      <c r="J85" s="25"/>
      <c r="K85" s="25"/>
    </row>
    <row r="86" spans="1:11" ht="12.75">
      <c r="A86" s="4"/>
      <c r="B86" s="4"/>
      <c r="C86" s="22"/>
      <c r="D86" s="25"/>
      <c r="E86" s="25"/>
      <c r="F86" s="22"/>
      <c r="G86" s="25"/>
      <c r="H86" s="25"/>
      <c r="I86" s="37"/>
      <c r="J86" s="25"/>
      <c r="K86" s="25"/>
    </row>
    <row r="87" spans="1:11" ht="12.75">
      <c r="A87" s="4"/>
      <c r="B87" s="4"/>
      <c r="C87" s="22"/>
      <c r="D87" s="25"/>
      <c r="E87" s="25"/>
      <c r="F87" s="22"/>
      <c r="G87" s="25"/>
      <c r="H87" s="25"/>
      <c r="I87" s="37"/>
      <c r="J87" s="25"/>
      <c r="K87" s="25"/>
    </row>
    <row r="88" spans="1:11" ht="12.75">
      <c r="A88" s="4"/>
      <c r="B88" s="4"/>
      <c r="C88" s="22"/>
      <c r="D88" s="25"/>
      <c r="E88" s="25"/>
      <c r="F88" s="22"/>
      <c r="G88" s="25"/>
      <c r="H88" s="25"/>
      <c r="I88" s="37"/>
      <c r="J88" s="25"/>
      <c r="K88" s="25"/>
    </row>
    <row r="89" spans="1:11" ht="12.75">
      <c r="A89" s="4"/>
      <c r="B89" s="4"/>
      <c r="C89" s="22"/>
      <c r="D89" s="25"/>
      <c r="E89" s="25"/>
      <c r="F89" s="22"/>
      <c r="G89" s="25"/>
      <c r="H89" s="25"/>
      <c r="I89" s="37"/>
      <c r="J89" s="25"/>
      <c r="K89" s="25"/>
    </row>
    <row r="90" spans="1:11" ht="12.75">
      <c r="A90" s="4"/>
      <c r="B90" s="4"/>
      <c r="C90" s="22"/>
      <c r="D90" s="25"/>
      <c r="E90" s="25"/>
      <c r="F90" s="22"/>
      <c r="G90" s="25"/>
      <c r="H90" s="25"/>
      <c r="I90" s="37"/>
      <c r="J90" s="25"/>
      <c r="K90" s="25"/>
    </row>
    <row r="91" spans="1:11" ht="12.75">
      <c r="A91" s="4"/>
      <c r="B91" s="4"/>
      <c r="C91" s="22"/>
      <c r="D91" s="25"/>
      <c r="E91" s="25"/>
      <c r="F91" s="22"/>
      <c r="G91" s="25"/>
      <c r="H91" s="25"/>
      <c r="I91" s="37"/>
      <c r="J91" s="25"/>
      <c r="K91" s="25"/>
    </row>
    <row r="92" spans="1:11" ht="12.75">
      <c r="A92" s="4"/>
      <c r="B92" s="4"/>
      <c r="C92" s="22"/>
      <c r="D92" s="25"/>
      <c r="E92" s="25"/>
      <c r="F92" s="22"/>
      <c r="G92" s="25"/>
      <c r="H92" s="25"/>
      <c r="I92" s="37"/>
      <c r="J92" s="25"/>
      <c r="K92" s="25"/>
    </row>
    <row r="93" spans="1:11" ht="12.75">
      <c r="A93" s="4"/>
      <c r="B93" s="4"/>
      <c r="C93" s="22"/>
      <c r="D93" s="25"/>
      <c r="E93" s="25"/>
      <c r="F93" s="22"/>
      <c r="G93" s="25"/>
      <c r="H93" s="25"/>
      <c r="I93" s="37"/>
      <c r="J93" s="25"/>
      <c r="K93" s="25"/>
    </row>
    <row r="94" spans="1:11" ht="12.75">
      <c r="A94" s="4"/>
      <c r="B94" s="4"/>
      <c r="C94" s="22"/>
      <c r="D94" s="25"/>
      <c r="E94" s="25"/>
      <c r="F94" s="22"/>
      <c r="G94" s="25"/>
      <c r="H94" s="25"/>
      <c r="I94" s="37"/>
      <c r="J94" s="25"/>
      <c r="K94" s="25"/>
    </row>
    <row r="95" spans="1:11" ht="12.75">
      <c r="A95" s="4"/>
      <c r="B95" s="4"/>
      <c r="C95" s="22"/>
      <c r="D95" s="25"/>
      <c r="E95" s="25"/>
      <c r="F95" s="22"/>
      <c r="G95" s="25"/>
      <c r="H95" s="25"/>
      <c r="I95" s="37"/>
      <c r="J95" s="25"/>
      <c r="K95" s="25"/>
    </row>
    <row r="96" spans="1:11" ht="12.75">
      <c r="A96" s="4"/>
      <c r="B96" s="4"/>
      <c r="C96" s="22"/>
      <c r="D96" s="25"/>
      <c r="E96" s="25"/>
      <c r="F96" s="22"/>
      <c r="G96" s="25"/>
      <c r="H96" s="25"/>
      <c r="I96" s="37"/>
      <c r="J96" s="25"/>
      <c r="K96" s="25"/>
    </row>
    <row r="97" spans="1:11" ht="12.75">
      <c r="A97" s="4"/>
      <c r="B97" s="4"/>
      <c r="C97" s="22"/>
      <c r="D97" s="25"/>
      <c r="E97" s="25"/>
      <c r="F97" s="22"/>
      <c r="G97" s="25"/>
      <c r="H97" s="25"/>
      <c r="I97" s="37"/>
      <c r="J97" s="25"/>
      <c r="K97" s="25"/>
    </row>
    <row r="98" spans="1:11" ht="12.75">
      <c r="A98" s="4"/>
      <c r="B98" s="4"/>
      <c r="C98" s="22"/>
      <c r="D98" s="25"/>
      <c r="E98" s="25"/>
      <c r="F98" s="22"/>
      <c r="G98" s="25"/>
      <c r="H98" s="25"/>
      <c r="I98" s="37"/>
      <c r="J98" s="25"/>
      <c r="K98" s="25"/>
    </row>
    <row r="99" spans="1:11" ht="12.75">
      <c r="A99" s="4"/>
      <c r="B99" s="4"/>
      <c r="C99" s="22"/>
      <c r="D99" s="25"/>
      <c r="E99" s="25"/>
      <c r="F99" s="22"/>
      <c r="G99" s="25"/>
      <c r="H99" s="25"/>
      <c r="I99" s="37"/>
      <c r="J99" s="25"/>
      <c r="K99" s="25"/>
    </row>
    <row r="100" ht="12">
      <c r="I100" s="38"/>
    </row>
    <row r="101" ht="12">
      <c r="I101" s="38"/>
    </row>
    <row r="102" ht="12">
      <c r="I102" s="38"/>
    </row>
    <row r="103" ht="12">
      <c r="I103" s="38"/>
    </row>
    <row r="104" ht="12">
      <c r="I104" s="38"/>
    </row>
    <row r="105" ht="12">
      <c r="I105" s="38"/>
    </row>
    <row r="106" ht="12">
      <c r="I106" s="38"/>
    </row>
    <row r="107" ht="12">
      <c r="I107" s="38"/>
    </row>
    <row r="108" ht="12">
      <c r="I108" s="38"/>
    </row>
    <row r="109" ht="12">
      <c r="I109" s="38"/>
    </row>
    <row r="110" ht="12">
      <c r="I110" s="38"/>
    </row>
    <row r="111" ht="12">
      <c r="I111" s="38"/>
    </row>
    <row r="112" ht="12">
      <c r="I112" s="38"/>
    </row>
    <row r="113" ht="12">
      <c r="I113" s="38"/>
    </row>
    <row r="114" ht="12">
      <c r="I114" s="38"/>
    </row>
    <row r="115" ht="12">
      <c r="I115" s="38"/>
    </row>
    <row r="116" ht="12">
      <c r="I116" s="38"/>
    </row>
    <row r="117" ht="12">
      <c r="I117" s="38"/>
    </row>
    <row r="118" ht="12">
      <c r="I118" s="38"/>
    </row>
    <row r="119" ht="12">
      <c r="I119" s="38"/>
    </row>
    <row r="120" ht="12">
      <c r="I120" s="38"/>
    </row>
  </sheetData>
  <sheetProtection/>
  <mergeCells count="7">
    <mergeCell ref="B1:L1"/>
    <mergeCell ref="B3:L3"/>
    <mergeCell ref="B4:L4"/>
    <mergeCell ref="F7:H7"/>
    <mergeCell ref="I7:K7"/>
    <mergeCell ref="C7:E7"/>
    <mergeCell ref="B6:B10"/>
  </mergeCells>
  <printOptions/>
  <pageMargins left="0.984251968503937" right="0" top="0" bottom="0.1968503937007874" header="0" footer="0"/>
  <pageSetup firstPageNumber="24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2012-08-22T19:38:36Z</cp:lastPrinted>
  <dcterms:created xsi:type="dcterms:W3CDTF">2004-01-22T14:56:46Z</dcterms:created>
  <dcterms:modified xsi:type="dcterms:W3CDTF">2012-08-22T19:38:38Z</dcterms:modified>
  <cp:category/>
  <cp:version/>
  <cp:contentType/>
  <cp:contentStatus/>
</cp:coreProperties>
</file>