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'CUAD0401'!$A$1:$I$57</definedName>
    <definedName name="_xlnm.Print_Area" localSheetId="0">'CUAD0401'!$A$1:$I$56</definedName>
    <definedName name="Imprimir_área_IM" localSheetId="0">'CUAD0401'!$A$1:$I$57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<sst xmlns="http://schemas.openxmlformats.org/spreadsheetml/2006/main" count="58" uniqueCount="57">
  <si>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                                                                                                                                        </t>
  </si>
  <si>
    <t xml:space="preserve"> NUMERO </t>
  </si>
  <si>
    <t>DE</t>
  </si>
  <si>
    <t xml:space="preserve">    MONTO </t>
  </si>
  <si>
    <t xml:space="preserve">    LIQUIDO</t>
  </si>
  <si>
    <t>OPERACIONES</t>
  </si>
  <si>
    <t xml:space="preserve">  AUTORIZADO</t>
  </si>
  <si>
    <t xml:space="preserve">     PAGADO</t>
  </si>
  <si>
    <t xml:space="preserve">   TOTAL</t>
  </si>
  <si>
    <t xml:space="preserve">   TURISSSTE</t>
  </si>
  <si>
    <t xml:space="preserve">   DISTRITO FEDERAL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</si>
  <si>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</si>
  <si>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</si>
  <si>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</si>
  <si>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</si>
  <si>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</si>
  <si>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</si>
  <si>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</si>
  <si>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</si>
  <si>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</si>
  <si>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</si>
  <si>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</si>
  <si>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</si>
  <si>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</si>
  <si>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</si>
  <si>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</si>
  <si>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</si>
  <si>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</si>
  <si>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</si>
  <si>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</si>
  <si>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</si>
  <si>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</si>
  <si>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</si>
  <si>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</si>
  <si>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</si>
  <si>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</si>
  <si>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</si>
  <si>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</si>
  <si>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</si>
  <si>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</si>
  <si>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</si>
  <si>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</si>
  <si>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</si>
  <si>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</si>
  <si>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</si>
  <si>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</si>
  <si>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</si>
  <si>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</si>
  <si>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</si>
  <si>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</si>
  <si>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 P  E  S  O  S  )</t>
  </si>
  <si>
    <t>PROMEDIO POR PRESTAMO</t>
  </si>
  <si>
    <t>ENTIDAD</t>
  </si>
  <si>
    <t>MONTO AUTORIZADO</t>
  </si>
  <si>
    <t xml:space="preserve"> LIQUIDO PAGADO</t>
  </si>
  <si>
    <t>4. 1  PRÉSTAMOS ORDINARIOS POR ENTIDAD FEDERATIVA     (MILES DE PESOS)</t>
  </si>
  <si>
    <t>ANUARIO ESTADÍSTICO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</si>
</sst>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10" xfId="46" applyNumberFormat="1" applyFont="1" applyBorder="1" applyAlignment="1" applyProtection="1">
      <alignment/>
      <protection/>
    </xf>
    <xf numFmtId="3" fontId="2" fillId="0" borderId="0" xfId="46" applyNumberFormat="1" applyFont="1" applyAlignment="1">
      <alignment/>
    </xf>
    <xf numFmtId="3" fontId="1" fillId="0" borderId="10" xfId="46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169" fontId="2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1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Alignment="1" applyProtection="1">
      <alignment/>
      <protection/>
    </xf>
    <xf numFmtId="169" fontId="1" fillId="0" borderId="0" xfId="46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>
      <alignment/>
    </xf>
    <xf numFmtId="169" fontId="3" fillId="0" borderId="0" xfId="46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1" fillId="0" borderId="0" xfId="46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" fontId="3" fillId="0" borderId="0" xfId="46" applyNumberFormat="1" applyFont="1" applyBorder="1" applyAlignment="1" applyProtection="1">
      <alignment/>
      <protection/>
    </xf>
    <xf numFmtId="3" fontId="1" fillId="0" borderId="0" xfId="46" applyNumberFormat="1" applyFont="1" applyBorder="1" applyAlignment="1" quotePrefix="1">
      <alignment/>
    </xf>
    <xf numFmtId="3" fontId="1" fillId="0" borderId="0" xfId="46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17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9" fontId="6" fillId="0" borderId="0" xfId="0" applyNumberFormat="1" applyFont="1" applyBorder="1" applyAlignment="1" applyProtection="1">
      <alignment/>
      <protection/>
    </xf>
    <xf numFmtId="3" fontId="1" fillId="0" borderId="0" xfId="46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3" fontId="1" fillId="0" borderId="10" xfId="46" applyNumberFormat="1" applyFont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1" fillId="0" borderId="13" xfId="46" applyNumberFormat="1" applyFont="1" applyFill="1" applyBorder="1" applyAlignment="1">
      <alignment/>
    </xf>
    <xf numFmtId="169" fontId="1" fillId="0" borderId="13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1" fillId="0" borderId="16" xfId="46" applyNumberFormat="1" applyFont="1" applyFill="1" applyBorder="1" applyAlignment="1" applyProtection="1">
      <alignment horizontal="center"/>
      <protection/>
    </xf>
    <xf numFmtId="169" fontId="1" fillId="0" borderId="16" xfId="46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69" fontId="1" fillId="0" borderId="16" xfId="46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46" applyNumberFormat="1" applyFont="1" applyFill="1" applyBorder="1" applyAlignment="1">
      <alignment/>
    </xf>
    <xf numFmtId="169" fontId="0" fillId="0" borderId="19" xfId="46" applyNumberFormat="1" applyFont="1" applyFill="1" applyBorder="1" applyAlignment="1">
      <alignment/>
    </xf>
    <xf numFmtId="0" fontId="0" fillId="0" borderId="10" xfId="0" applyBorder="1" applyAlignment="1">
      <alignment/>
    </xf>
    <xf numFmtId="169" fontId="1" fillId="0" borderId="11" xfId="46" applyNumberFormat="1" applyFont="1" applyFill="1" applyBorder="1" applyAlignment="1" applyProtection="1">
      <alignment horizontal="center"/>
      <protection/>
    </xf>
    <xf numFmtId="169" fontId="1" fillId="0" borderId="12" xfId="46" applyNumberFormat="1" applyFont="1" applyFill="1" applyBorder="1" applyAlignment="1" applyProtection="1">
      <alignment horizontal="center"/>
      <protection/>
    </xf>
    <xf numFmtId="169" fontId="1" fillId="0" borderId="17" xfId="46" applyNumberFormat="1" applyFont="1" applyFill="1" applyBorder="1" applyAlignment="1" applyProtection="1">
      <alignment horizontal="center"/>
      <protection/>
    </xf>
    <xf numFmtId="169" fontId="1" fillId="0" borderId="18" xfId="46" applyNumberFormat="1" applyFont="1" applyFill="1" applyBorder="1" applyAlignment="1" applyProtection="1">
      <alignment horizontal="center"/>
      <protection/>
    </xf>
    <xf numFmtId="169" fontId="1" fillId="0" borderId="20" xfId="46" applyNumberFormat="1" applyFont="1" applyFill="1" applyBorder="1" applyAlignment="1" applyProtection="1">
      <alignment horizontal="center"/>
      <protection/>
    </xf>
    <xf numFmtId="169" fontId="1" fillId="0" borderId="10" xfId="46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169" fontId="1" fillId="0" borderId="10" xfId="46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9" fontId="1" fillId="0" borderId="21" xfId="46" applyNumberFormat="1" applyFont="1" applyFill="1" applyBorder="1" applyAlignment="1" applyProtection="1">
      <alignment horizontal="center"/>
      <protection/>
    </xf>
    <xf numFmtId="169" fontId="1" fillId="0" borderId="22" xfId="46" applyNumberFormat="1" applyFont="1" applyFill="1" applyBorder="1" applyAlignment="1" applyProtection="1">
      <alignment horizontal="center"/>
      <protection/>
    </xf>
    <xf numFmtId="169" fontId="1" fillId="0" borderId="23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4921875" style="0" customWidth="1"/>
    <col min="2" max="2" width="35.125" style="0" customWidth="1"/>
    <col min="3" max="3" width="13.75390625" style="24" customWidth="1"/>
    <col min="4" max="4" width="24.625" style="28" customWidth="1"/>
    <col min="5" max="5" width="23.125" style="28" customWidth="1"/>
    <col min="6" max="6" width="20.375" style="28" customWidth="1"/>
    <col min="7" max="7" width="5.00390625" style="28" customWidth="1"/>
    <col min="8" max="8" width="20.00390625" style="28" customWidth="1"/>
    <col min="9" max="9" width="9.625" style="0" customWidth="1"/>
    <col min="19" max="19" width="16.625" style="0" customWidth="1"/>
  </cols>
  <sheetData>
    <row r="1" spans="1:19" ht="12.75">
      <c r="A1" s="5"/>
      <c r="B1" s="72" t="s">
        <v>56</v>
      </c>
      <c r="C1" s="72"/>
      <c r="D1" s="72"/>
      <c r="E1" s="72"/>
      <c r="F1" s="72"/>
      <c r="G1" s="72"/>
      <c r="H1" s="72"/>
      <c r="I1" s="72"/>
      <c r="S1" s="1"/>
    </row>
    <row r="2" spans="1:9" ht="15">
      <c r="A2" s="5"/>
      <c r="B2" s="6"/>
      <c r="C2" s="21"/>
      <c r="D2" s="25"/>
      <c r="E2" s="25"/>
      <c r="F2" s="25"/>
      <c r="G2" s="25"/>
      <c r="H2" s="25"/>
      <c r="I2" s="6"/>
    </row>
    <row r="3" spans="1:9" ht="18">
      <c r="A3" s="5"/>
      <c r="B3" s="74" t="s">
        <v>55</v>
      </c>
      <c r="C3" s="74"/>
      <c r="D3" s="74"/>
      <c r="E3" s="74"/>
      <c r="F3" s="74"/>
      <c r="G3" s="74"/>
      <c r="H3" s="74"/>
      <c r="I3" s="74"/>
    </row>
    <row r="4" spans="1:9" ht="12.75">
      <c r="A4" s="15"/>
      <c r="B4" s="14"/>
      <c r="C4" s="22"/>
      <c r="D4" s="26"/>
      <c r="E4" s="26"/>
      <c r="F4" s="73"/>
      <c r="G4" s="73"/>
      <c r="H4" s="73"/>
      <c r="I4" s="7"/>
    </row>
    <row r="5" spans="1:9" ht="12.75">
      <c r="A5" s="51"/>
      <c r="B5" s="52"/>
      <c r="C5" s="53"/>
      <c r="D5" s="54"/>
      <c r="E5" s="54"/>
      <c r="F5" s="75" t="s">
        <v>51</v>
      </c>
      <c r="G5" s="76"/>
      <c r="H5" s="76"/>
      <c r="I5" s="77"/>
    </row>
    <row r="6" spans="1:9" ht="12.75">
      <c r="A6" s="55"/>
      <c r="B6" s="56"/>
      <c r="C6" s="57" t="s">
        <v>1</v>
      </c>
      <c r="D6" s="58"/>
      <c r="E6" s="58"/>
      <c r="F6" s="66" t="s">
        <v>53</v>
      </c>
      <c r="G6" s="67"/>
      <c r="H6" s="66" t="s">
        <v>54</v>
      </c>
      <c r="I6" s="67"/>
    </row>
    <row r="7" spans="1:9" ht="12.75">
      <c r="A7" s="55"/>
      <c r="B7" s="59" t="s">
        <v>52</v>
      </c>
      <c r="C7" s="57" t="s">
        <v>2</v>
      </c>
      <c r="D7" s="60" t="s">
        <v>3</v>
      </c>
      <c r="E7" s="60" t="s">
        <v>4</v>
      </c>
      <c r="F7" s="68"/>
      <c r="G7" s="69"/>
      <c r="H7" s="68"/>
      <c r="I7" s="69"/>
    </row>
    <row r="8" spans="1:9" ht="12.75" customHeight="1">
      <c r="A8" s="55"/>
      <c r="B8" s="56"/>
      <c r="C8" s="57" t="s">
        <v>5</v>
      </c>
      <c r="D8" s="60" t="s">
        <v>6</v>
      </c>
      <c r="E8" s="60" t="s">
        <v>7</v>
      </c>
      <c r="F8" s="66" t="s">
        <v>50</v>
      </c>
      <c r="G8" s="70"/>
      <c r="H8" s="70"/>
      <c r="I8" s="67"/>
    </row>
    <row r="9" spans="1:16" ht="9.75" customHeight="1">
      <c r="A9" s="61"/>
      <c r="B9" s="62"/>
      <c r="C9" s="63"/>
      <c r="D9" s="64"/>
      <c r="E9" s="64"/>
      <c r="F9" s="68"/>
      <c r="G9" s="71"/>
      <c r="H9" s="71"/>
      <c r="I9" s="69"/>
      <c r="N9" s="2"/>
      <c r="P9" s="2"/>
    </row>
    <row r="10" spans="1:16" s="11" customFormat="1" ht="10.5" customHeight="1">
      <c r="A10" s="34"/>
      <c r="B10" s="34"/>
      <c r="C10" s="35"/>
      <c r="D10" s="31"/>
      <c r="E10" s="31"/>
      <c r="F10" s="30"/>
      <c r="G10" s="31"/>
      <c r="H10" s="30"/>
      <c r="I10" s="36"/>
      <c r="K10" s="12"/>
      <c r="L10" s="13"/>
      <c r="M10" s="13"/>
      <c r="N10" s="12"/>
      <c r="P10" s="12"/>
    </row>
    <row r="11" spans="1:16" s="11" customFormat="1" ht="12.75" customHeight="1">
      <c r="A11" s="37"/>
      <c r="B11" s="38" t="s">
        <v>8</v>
      </c>
      <c r="C11" s="39">
        <f>+C14+C23</f>
        <v>361393</v>
      </c>
      <c r="D11" s="32">
        <f>+D14+D23</f>
        <v>5925609.300000001</v>
      </c>
      <c r="E11" s="32">
        <f>+E14+E23</f>
        <v>5463274.1</v>
      </c>
      <c r="F11" s="32">
        <f>+D11*1000/C11</f>
        <v>16396.580177258555</v>
      </c>
      <c r="G11" s="32"/>
      <c r="H11" s="32">
        <f>+E11*1000/C11</f>
        <v>15117.265968073538</v>
      </c>
      <c r="I11" s="37"/>
      <c r="K11" s="12"/>
      <c r="L11" s="13"/>
      <c r="M11" s="13"/>
      <c r="N11" s="12"/>
      <c r="P11" s="12"/>
    </row>
    <row r="12" spans="1:13" s="11" customFormat="1" ht="12.75">
      <c r="A12" s="37"/>
      <c r="B12" s="38" t="s">
        <v>9</v>
      </c>
      <c r="C12" s="40"/>
      <c r="D12" s="32"/>
      <c r="E12" s="32"/>
      <c r="F12" s="32"/>
      <c r="G12" s="32"/>
      <c r="H12" s="32"/>
      <c r="I12" s="37"/>
      <c r="K12" s="12"/>
      <c r="L12" s="13"/>
      <c r="M12" s="13"/>
    </row>
    <row r="13" spans="1:17" s="11" customFormat="1" ht="5.25" customHeight="1">
      <c r="A13" s="34"/>
      <c r="B13" s="34"/>
      <c r="C13" s="41"/>
      <c r="D13" s="30"/>
      <c r="E13" s="30"/>
      <c r="F13" s="30"/>
      <c r="G13" s="30"/>
      <c r="H13" s="30"/>
      <c r="I13" s="42" t="s">
        <v>11</v>
      </c>
      <c r="K13" s="12"/>
      <c r="L13" s="13"/>
      <c r="M13" s="13"/>
      <c r="N13" s="12"/>
      <c r="P13" s="12"/>
      <c r="Q13" s="12"/>
    </row>
    <row r="14" spans="1:13" s="11" customFormat="1" ht="12.75">
      <c r="A14" s="37"/>
      <c r="B14" s="38" t="s">
        <v>10</v>
      </c>
      <c r="C14" s="39">
        <f>SUM(C15:C21)</f>
        <v>114401</v>
      </c>
      <c r="D14" s="32">
        <f>SUM(D15:D21)</f>
        <v>1824101.4000000001</v>
      </c>
      <c r="E14" s="32">
        <f>SUM(E15:E21)</f>
        <v>1679578.2</v>
      </c>
      <c r="F14" s="32">
        <f aca="true" t="shared" si="0" ref="F14:F19">+D14*1000/C14</f>
        <v>15944.80293004432</v>
      </c>
      <c r="G14" s="32"/>
      <c r="H14" s="32">
        <f aca="true" t="shared" si="1" ref="H14:H19">+E14*1000/C14</f>
        <v>14681.49928759364</v>
      </c>
      <c r="I14" s="37"/>
      <c r="K14" s="12"/>
      <c r="L14" s="13"/>
      <c r="M14" s="13"/>
    </row>
    <row r="15" spans="1:16" ht="12.75" customHeight="1">
      <c r="A15" s="34"/>
      <c r="B15" s="43" t="s">
        <v>12</v>
      </c>
      <c r="C15" s="44">
        <v>4</v>
      </c>
      <c r="D15" s="45">
        <v>54.5</v>
      </c>
      <c r="E15" s="45">
        <v>52.1</v>
      </c>
      <c r="F15" s="30">
        <f t="shared" si="0"/>
        <v>13625</v>
      </c>
      <c r="G15" s="30"/>
      <c r="H15" s="30">
        <f t="shared" si="1"/>
        <v>13025</v>
      </c>
      <c r="I15" s="34"/>
      <c r="K15" s="3"/>
      <c r="L15" s="4"/>
      <c r="M15" s="4"/>
      <c r="N15" s="3"/>
      <c r="P15" s="3"/>
    </row>
    <row r="16" spans="1:16" ht="12.75">
      <c r="A16" s="34"/>
      <c r="B16" s="43" t="s">
        <v>13</v>
      </c>
      <c r="C16" s="44">
        <v>24274</v>
      </c>
      <c r="D16" s="45">
        <v>394627.1</v>
      </c>
      <c r="E16" s="45">
        <v>355690.6</v>
      </c>
      <c r="F16" s="30">
        <f t="shared" si="0"/>
        <v>16257.192881272143</v>
      </c>
      <c r="G16" s="30"/>
      <c r="H16" s="30">
        <f t="shared" si="1"/>
        <v>14653.151520145011</v>
      </c>
      <c r="I16" s="34"/>
      <c r="K16" s="3"/>
      <c r="L16" s="4"/>
      <c r="M16" s="4"/>
      <c r="N16" s="3"/>
      <c r="P16" s="3"/>
    </row>
    <row r="17" spans="1:16" ht="12.75">
      <c r="A17" s="34"/>
      <c r="B17" s="43" t="s">
        <v>14</v>
      </c>
      <c r="C17" s="44">
        <v>20639</v>
      </c>
      <c r="D17" s="45">
        <v>332545.7</v>
      </c>
      <c r="E17" s="45">
        <v>315056.6</v>
      </c>
      <c r="F17" s="30">
        <f t="shared" si="0"/>
        <v>16112.490915257522</v>
      </c>
      <c r="G17" s="30"/>
      <c r="H17" s="30">
        <f t="shared" si="1"/>
        <v>15265.109743689132</v>
      </c>
      <c r="I17" s="34"/>
      <c r="K17" s="3"/>
      <c r="L17" s="4"/>
      <c r="M17" s="4"/>
      <c r="N17" s="3"/>
      <c r="P17" s="3"/>
    </row>
    <row r="18" spans="1:16" ht="12.75">
      <c r="A18" s="34"/>
      <c r="B18" s="43" t="s">
        <v>15</v>
      </c>
      <c r="C18" s="44">
        <v>31223</v>
      </c>
      <c r="D18" s="45">
        <v>489684.8</v>
      </c>
      <c r="E18" s="45">
        <v>444317.4</v>
      </c>
      <c r="F18" s="30">
        <f t="shared" si="0"/>
        <v>15683.464112993626</v>
      </c>
      <c r="G18" s="30"/>
      <c r="H18" s="30">
        <f t="shared" si="1"/>
        <v>14230.451910450629</v>
      </c>
      <c r="I18" s="34"/>
      <c r="K18" s="3"/>
      <c r="L18" s="4"/>
      <c r="M18" s="4"/>
      <c r="N18" s="3"/>
      <c r="P18" s="3"/>
    </row>
    <row r="19" spans="1:13" ht="12.75">
      <c r="A19" s="34"/>
      <c r="B19" s="43" t="s">
        <v>16</v>
      </c>
      <c r="C19" s="44">
        <v>18495</v>
      </c>
      <c r="D19" s="45">
        <v>301611.1</v>
      </c>
      <c r="E19" s="45">
        <v>269916.8</v>
      </c>
      <c r="F19" s="30">
        <f t="shared" si="0"/>
        <v>16307.710191943768</v>
      </c>
      <c r="G19" s="30"/>
      <c r="H19" s="30">
        <f t="shared" si="1"/>
        <v>14594.04163287375</v>
      </c>
      <c r="I19" s="34"/>
      <c r="K19" s="3"/>
      <c r="L19" s="4"/>
      <c r="M19" s="4"/>
    </row>
    <row r="20" spans="1:16" s="11" customFormat="1" ht="12.75">
      <c r="A20" s="34"/>
      <c r="B20" s="34"/>
      <c r="C20" s="46"/>
      <c r="D20" s="30"/>
      <c r="E20" s="30"/>
      <c r="F20" s="30"/>
      <c r="G20" s="30"/>
      <c r="H20" s="30"/>
      <c r="I20" s="37"/>
      <c r="K20" s="12"/>
      <c r="L20" s="13"/>
      <c r="M20" s="13"/>
      <c r="N20" s="12"/>
      <c r="P20" s="12"/>
    </row>
    <row r="21" spans="1:13" s="16" customFormat="1" ht="12.75" customHeight="1">
      <c r="A21" s="34"/>
      <c r="B21" s="43" t="s">
        <v>17</v>
      </c>
      <c r="C21" s="44">
        <v>19766</v>
      </c>
      <c r="D21" s="47">
        <v>305578.2</v>
      </c>
      <c r="E21" s="47">
        <v>294544.7</v>
      </c>
      <c r="F21" s="30">
        <f>+D21*1000/C21</f>
        <v>15459.7895375898</v>
      </c>
      <c r="G21" s="30"/>
      <c r="H21" s="30">
        <f>+E21*1000/C21</f>
        <v>14901.583527269047</v>
      </c>
      <c r="I21" s="34"/>
      <c r="K21" s="17"/>
      <c r="L21" s="18"/>
      <c r="M21" s="18"/>
    </row>
    <row r="22" spans="1:17" s="11" customFormat="1" ht="7.5" customHeight="1">
      <c r="A22" s="34"/>
      <c r="B22" s="34"/>
      <c r="C22" s="41"/>
      <c r="D22" s="30"/>
      <c r="E22" s="30"/>
      <c r="F22" s="30"/>
      <c r="G22" s="30"/>
      <c r="H22" s="30"/>
      <c r="I22" s="42"/>
      <c r="K22" s="12"/>
      <c r="L22" s="13"/>
      <c r="M22" s="13"/>
      <c r="N22" s="12"/>
      <c r="P22" s="12"/>
      <c r="Q22" s="12"/>
    </row>
    <row r="23" spans="1:17" s="11" customFormat="1" ht="12.75" customHeight="1">
      <c r="A23" s="37"/>
      <c r="B23" s="38" t="s">
        <v>18</v>
      </c>
      <c r="C23" s="39">
        <f>SUM(C25:C55)</f>
        <v>246992</v>
      </c>
      <c r="D23" s="32">
        <f>SUM(D25:D55)</f>
        <v>4101507.9000000004</v>
      </c>
      <c r="E23" s="32">
        <f>SUM(E25:E55)</f>
        <v>3783695.9</v>
      </c>
      <c r="F23" s="32">
        <f aca="true" t="shared" si="2" ref="F23:F55">+D23*1000/C23</f>
        <v>16605.83298244478</v>
      </c>
      <c r="G23" s="32"/>
      <c r="H23" s="32">
        <f aca="true" t="shared" si="3" ref="H23:H55">+E23*1000/C23</f>
        <v>15319.103047871997</v>
      </c>
      <c r="I23" s="42" t="s">
        <v>11</v>
      </c>
      <c r="K23" s="12"/>
      <c r="L23" s="13"/>
      <c r="M23" s="13"/>
      <c r="N23" s="12"/>
      <c r="P23" s="12"/>
      <c r="Q23" s="12"/>
    </row>
    <row r="24" spans="1:17" ht="6.75" customHeight="1">
      <c r="A24" s="34"/>
      <c r="B24" s="43" t="s">
        <v>0</v>
      </c>
      <c r="C24" s="48"/>
      <c r="D24" s="33"/>
      <c r="E24" s="33"/>
      <c r="F24" s="33"/>
      <c r="G24" s="30"/>
      <c r="H24" s="33"/>
      <c r="I24" s="49"/>
      <c r="K24" s="3"/>
      <c r="L24" s="4"/>
      <c r="M24" s="4"/>
      <c r="N24" s="3"/>
      <c r="P24" s="3"/>
      <c r="Q24" s="3"/>
    </row>
    <row r="25" spans="1:17" ht="12.75" customHeight="1">
      <c r="A25" s="34"/>
      <c r="B25" s="43" t="s">
        <v>19</v>
      </c>
      <c r="C25" s="44">
        <v>6199</v>
      </c>
      <c r="D25" s="47">
        <v>97990.3</v>
      </c>
      <c r="E25" s="47">
        <v>91505.2</v>
      </c>
      <c r="F25" s="30">
        <f t="shared" si="2"/>
        <v>15807.436683336022</v>
      </c>
      <c r="G25" s="30"/>
      <c r="H25" s="30">
        <f t="shared" si="3"/>
        <v>14761.28407807711</v>
      </c>
      <c r="I25" s="49"/>
      <c r="K25" s="3"/>
      <c r="L25" s="4"/>
      <c r="M25" s="4"/>
      <c r="N25" s="3"/>
      <c r="P25" s="3"/>
      <c r="Q25" s="3"/>
    </row>
    <row r="26" spans="1:17" ht="12.75">
      <c r="A26" s="34"/>
      <c r="B26" s="43" t="s">
        <v>20</v>
      </c>
      <c r="C26" s="44">
        <v>3400</v>
      </c>
      <c r="D26" s="47">
        <v>53415.7</v>
      </c>
      <c r="E26" s="47">
        <v>50008.3</v>
      </c>
      <c r="F26" s="30">
        <f t="shared" si="2"/>
        <v>15710.5</v>
      </c>
      <c r="G26" s="30"/>
      <c r="H26" s="30">
        <f t="shared" si="3"/>
        <v>14708.323529411764</v>
      </c>
      <c r="I26" s="49"/>
      <c r="K26" s="3"/>
      <c r="L26" s="4"/>
      <c r="M26" s="4"/>
      <c r="N26" s="3"/>
      <c r="P26" s="3"/>
      <c r="Q26" s="3"/>
    </row>
    <row r="27" spans="1:17" ht="12.75">
      <c r="A27" s="34"/>
      <c r="B27" s="43" t="s">
        <v>21</v>
      </c>
      <c r="C27" s="44">
        <v>5183</v>
      </c>
      <c r="D27" s="47">
        <v>75028.6</v>
      </c>
      <c r="E27" s="47">
        <v>69681.8</v>
      </c>
      <c r="F27" s="30">
        <f t="shared" si="2"/>
        <v>14475.901987266063</v>
      </c>
      <c r="G27" s="30"/>
      <c r="H27" s="30">
        <f t="shared" si="3"/>
        <v>13444.298668724678</v>
      </c>
      <c r="I27" s="49"/>
      <c r="K27" s="3"/>
      <c r="L27" s="4"/>
      <c r="M27" s="4"/>
      <c r="N27" s="3"/>
      <c r="P27" s="3"/>
      <c r="Q27" s="3"/>
    </row>
    <row r="28" spans="1:17" ht="12.75">
      <c r="A28" s="34"/>
      <c r="B28" s="43" t="s">
        <v>22</v>
      </c>
      <c r="C28" s="44">
        <v>4361</v>
      </c>
      <c r="D28" s="47">
        <v>75997.2</v>
      </c>
      <c r="E28" s="47">
        <v>71110.1</v>
      </c>
      <c r="F28" s="30">
        <f t="shared" si="2"/>
        <v>17426.55354276542</v>
      </c>
      <c r="G28" s="30"/>
      <c r="H28" s="30">
        <f t="shared" si="3"/>
        <v>16305.916074294886</v>
      </c>
      <c r="I28" s="49"/>
      <c r="K28" s="3"/>
      <c r="L28" s="4"/>
      <c r="M28" s="4"/>
      <c r="N28" s="3"/>
      <c r="P28" s="3"/>
      <c r="Q28" s="3"/>
    </row>
    <row r="29" spans="1:17" ht="12.75">
      <c r="A29" s="34"/>
      <c r="B29" s="43" t="s">
        <v>23</v>
      </c>
      <c r="C29" s="44">
        <v>7776</v>
      </c>
      <c r="D29" s="47">
        <v>125250.4</v>
      </c>
      <c r="E29" s="47">
        <v>117834.5</v>
      </c>
      <c r="F29" s="30">
        <f t="shared" si="2"/>
        <v>16107.30452674897</v>
      </c>
      <c r="G29" s="30"/>
      <c r="H29" s="30">
        <f t="shared" si="3"/>
        <v>15153.613683127573</v>
      </c>
      <c r="I29" s="49"/>
      <c r="K29" s="3"/>
      <c r="L29" s="4"/>
      <c r="M29" s="4"/>
      <c r="N29" s="3"/>
      <c r="P29" s="3"/>
      <c r="Q29" s="3"/>
    </row>
    <row r="30" spans="1:17" ht="12.75">
      <c r="A30" s="34"/>
      <c r="B30" s="43" t="s">
        <v>24</v>
      </c>
      <c r="C30" s="44">
        <v>3656</v>
      </c>
      <c r="D30" s="47">
        <v>70018.5</v>
      </c>
      <c r="E30" s="47">
        <v>57559.4</v>
      </c>
      <c r="F30" s="30">
        <f t="shared" si="2"/>
        <v>19151.668490153173</v>
      </c>
      <c r="G30" s="30"/>
      <c r="H30" s="30">
        <f t="shared" si="3"/>
        <v>15743.818380743982</v>
      </c>
      <c r="I30" s="49"/>
      <c r="K30" s="3"/>
      <c r="L30" s="4"/>
      <c r="M30" s="4"/>
      <c r="N30" s="3"/>
      <c r="P30" s="3"/>
      <c r="Q30" s="3"/>
    </row>
    <row r="31" spans="1:17" ht="12.75">
      <c r="A31" s="34"/>
      <c r="B31" s="43" t="s">
        <v>25</v>
      </c>
      <c r="C31" s="44">
        <v>7630</v>
      </c>
      <c r="D31" s="47">
        <v>147538.6</v>
      </c>
      <c r="E31" s="47">
        <v>128126.2</v>
      </c>
      <c r="F31" s="30">
        <f t="shared" si="2"/>
        <v>19336.644823066843</v>
      </c>
      <c r="G31" s="30"/>
      <c r="H31" s="30">
        <f t="shared" si="3"/>
        <v>16792.424639580604</v>
      </c>
      <c r="I31" s="49"/>
      <c r="K31" s="3"/>
      <c r="L31" s="4"/>
      <c r="M31" s="4"/>
      <c r="N31" s="3"/>
      <c r="P31" s="3"/>
      <c r="Q31" s="3"/>
    </row>
    <row r="32" spans="1:17" ht="12.75">
      <c r="A32" s="34"/>
      <c r="B32" s="43" t="s">
        <v>26</v>
      </c>
      <c r="C32" s="44">
        <v>9971</v>
      </c>
      <c r="D32" s="47">
        <v>157487.2</v>
      </c>
      <c r="E32" s="47">
        <v>147946.5</v>
      </c>
      <c r="F32" s="30">
        <f t="shared" si="2"/>
        <v>15794.52411994785</v>
      </c>
      <c r="G32" s="30"/>
      <c r="H32" s="30">
        <f t="shared" si="3"/>
        <v>14837.67926988266</v>
      </c>
      <c r="I32" s="49"/>
      <c r="K32" s="3"/>
      <c r="L32" s="4"/>
      <c r="M32" s="4"/>
      <c r="N32" s="3"/>
      <c r="P32" s="3"/>
      <c r="Q32" s="3"/>
    </row>
    <row r="33" spans="1:17" ht="12.75">
      <c r="A33" s="34"/>
      <c r="B33" s="43" t="s">
        <v>27</v>
      </c>
      <c r="C33" s="44">
        <v>8293</v>
      </c>
      <c r="D33" s="47">
        <v>131563.6</v>
      </c>
      <c r="E33" s="47">
        <v>121133.9</v>
      </c>
      <c r="F33" s="30">
        <f t="shared" si="2"/>
        <v>15864.415772338116</v>
      </c>
      <c r="G33" s="30"/>
      <c r="H33" s="30">
        <f t="shared" si="3"/>
        <v>14606.764741348125</v>
      </c>
      <c r="I33" s="49"/>
      <c r="K33" s="3"/>
      <c r="L33" s="4"/>
      <c r="M33" s="4"/>
      <c r="N33" s="3"/>
      <c r="P33" s="3"/>
      <c r="Q33" s="3"/>
    </row>
    <row r="34" spans="1:17" ht="12.75">
      <c r="A34" s="34"/>
      <c r="B34" s="43" t="s">
        <v>28</v>
      </c>
      <c r="C34" s="44">
        <v>9880</v>
      </c>
      <c r="D34" s="47">
        <v>158856.7</v>
      </c>
      <c r="E34" s="47">
        <v>149950.8</v>
      </c>
      <c r="F34" s="30">
        <f t="shared" si="2"/>
        <v>16078.613360323887</v>
      </c>
      <c r="G34" s="30"/>
      <c r="H34" s="30">
        <f t="shared" si="3"/>
        <v>15177.206477732794</v>
      </c>
      <c r="I34" s="49"/>
      <c r="K34" s="3"/>
      <c r="L34" s="4"/>
      <c r="M34" s="4"/>
      <c r="N34" s="3"/>
      <c r="P34" s="3"/>
      <c r="Q34" s="3"/>
    </row>
    <row r="35" spans="1:17" ht="12.75">
      <c r="A35" s="34"/>
      <c r="B35" s="43" t="s">
        <v>29</v>
      </c>
      <c r="C35" s="44">
        <v>10300</v>
      </c>
      <c r="D35" s="47">
        <v>163932.2</v>
      </c>
      <c r="E35" s="47">
        <v>156742.1</v>
      </c>
      <c r="F35" s="30">
        <f t="shared" si="2"/>
        <v>15915.747572815533</v>
      </c>
      <c r="G35" s="30"/>
      <c r="H35" s="30">
        <f t="shared" si="3"/>
        <v>15217.679611650485</v>
      </c>
      <c r="I35" s="49"/>
      <c r="K35" s="3"/>
      <c r="L35" s="4"/>
      <c r="M35" s="4"/>
      <c r="N35" s="3"/>
      <c r="P35" s="3"/>
      <c r="Q35" s="3"/>
    </row>
    <row r="36" spans="1:17" ht="12.75">
      <c r="A36" s="34"/>
      <c r="B36" s="43" t="s">
        <v>30</v>
      </c>
      <c r="C36" s="44">
        <v>8407</v>
      </c>
      <c r="D36" s="47">
        <v>131672</v>
      </c>
      <c r="E36" s="47">
        <v>127255.9</v>
      </c>
      <c r="F36" s="30">
        <f t="shared" si="2"/>
        <v>15662.186273343643</v>
      </c>
      <c r="G36" s="30"/>
      <c r="H36" s="30">
        <f t="shared" si="3"/>
        <v>15136.897823242536</v>
      </c>
      <c r="I36" s="49"/>
      <c r="K36" s="3"/>
      <c r="L36" s="4"/>
      <c r="M36" s="4"/>
      <c r="N36" s="3"/>
      <c r="P36" s="3"/>
      <c r="Q36" s="3"/>
    </row>
    <row r="37" spans="1:17" ht="12.75">
      <c r="A37" s="34"/>
      <c r="B37" s="43" t="s">
        <v>31</v>
      </c>
      <c r="C37" s="44">
        <v>11544</v>
      </c>
      <c r="D37" s="47">
        <v>181660.4</v>
      </c>
      <c r="E37" s="47">
        <v>168836.3</v>
      </c>
      <c r="F37" s="30">
        <f t="shared" si="2"/>
        <v>15736.347886347887</v>
      </c>
      <c r="G37" s="30"/>
      <c r="H37" s="30">
        <f t="shared" si="3"/>
        <v>14625.459112959114</v>
      </c>
      <c r="I37" s="49"/>
      <c r="K37" s="3"/>
      <c r="L37" s="4"/>
      <c r="M37" s="4"/>
      <c r="N37" s="3"/>
      <c r="P37" s="3"/>
      <c r="Q37" s="3"/>
    </row>
    <row r="38" spans="1:17" ht="12.75">
      <c r="A38" s="34"/>
      <c r="B38" s="43" t="s">
        <v>32</v>
      </c>
      <c r="C38" s="44">
        <v>19565</v>
      </c>
      <c r="D38" s="47">
        <v>313064.3</v>
      </c>
      <c r="E38" s="47">
        <v>294803.4</v>
      </c>
      <c r="F38" s="30">
        <f t="shared" si="2"/>
        <v>16001.242013800153</v>
      </c>
      <c r="G38" s="30"/>
      <c r="H38" s="30">
        <f t="shared" si="3"/>
        <v>15067.896754408383</v>
      </c>
      <c r="I38" s="49"/>
      <c r="K38" s="3"/>
      <c r="L38" s="4"/>
      <c r="M38" s="4"/>
      <c r="N38" s="3"/>
      <c r="P38" s="3"/>
      <c r="Q38" s="3"/>
    </row>
    <row r="39" spans="1:17" ht="12.75">
      <c r="A39" s="34"/>
      <c r="B39" s="43" t="s">
        <v>33</v>
      </c>
      <c r="C39" s="44">
        <v>10594</v>
      </c>
      <c r="D39" s="47">
        <v>172656</v>
      </c>
      <c r="E39" s="47">
        <v>158360.4</v>
      </c>
      <c r="F39" s="30">
        <f t="shared" si="2"/>
        <v>16297.526902020012</v>
      </c>
      <c r="G39" s="30"/>
      <c r="H39" s="30">
        <f t="shared" si="3"/>
        <v>14948.121578251841</v>
      </c>
      <c r="I39" s="49"/>
      <c r="K39" s="3"/>
      <c r="L39" s="4"/>
      <c r="M39" s="4"/>
      <c r="N39" s="3"/>
      <c r="P39" s="3"/>
      <c r="Q39" s="3"/>
    </row>
    <row r="40" spans="1:17" ht="12.75">
      <c r="A40" s="34"/>
      <c r="B40" s="43" t="s">
        <v>34</v>
      </c>
      <c r="C40" s="44">
        <v>6591</v>
      </c>
      <c r="D40" s="47">
        <v>106927.6</v>
      </c>
      <c r="E40" s="47">
        <v>100746.2</v>
      </c>
      <c r="F40" s="30">
        <f t="shared" si="2"/>
        <v>16223.2741617357</v>
      </c>
      <c r="G40" s="30"/>
      <c r="H40" s="30">
        <f t="shared" si="3"/>
        <v>15285.419511455015</v>
      </c>
      <c r="I40" s="49"/>
      <c r="K40" s="3"/>
      <c r="L40" s="4"/>
      <c r="M40" s="4"/>
      <c r="N40" s="3"/>
      <c r="P40" s="3"/>
      <c r="Q40" s="3"/>
    </row>
    <row r="41" spans="1:17" ht="12.75">
      <c r="A41" s="34"/>
      <c r="B41" s="43" t="s">
        <v>35</v>
      </c>
      <c r="C41" s="44">
        <v>5217</v>
      </c>
      <c r="D41" s="47">
        <v>81807.7</v>
      </c>
      <c r="E41" s="47">
        <v>75608</v>
      </c>
      <c r="F41" s="30">
        <f t="shared" si="2"/>
        <v>15680.985240559708</v>
      </c>
      <c r="G41" s="30"/>
      <c r="H41" s="30">
        <f t="shared" si="3"/>
        <v>14492.620279854322</v>
      </c>
      <c r="I41" s="49"/>
      <c r="K41" s="3"/>
      <c r="L41" s="4"/>
      <c r="M41" s="4"/>
      <c r="N41" s="3"/>
      <c r="P41" s="3"/>
      <c r="Q41" s="3"/>
    </row>
    <row r="42" spans="1:17" ht="12.75">
      <c r="A42" s="34"/>
      <c r="B42" s="43" t="s">
        <v>36</v>
      </c>
      <c r="C42" s="44">
        <v>5910</v>
      </c>
      <c r="D42" s="47">
        <v>96630</v>
      </c>
      <c r="E42" s="47">
        <v>90119</v>
      </c>
      <c r="F42" s="30">
        <f t="shared" si="2"/>
        <v>16350.2538071066</v>
      </c>
      <c r="G42" s="30"/>
      <c r="H42" s="30">
        <f t="shared" si="3"/>
        <v>15248.561759729273</v>
      </c>
      <c r="I42" s="49"/>
      <c r="K42" s="3"/>
      <c r="L42" s="4"/>
      <c r="M42" s="4"/>
      <c r="N42" s="3"/>
      <c r="P42" s="3"/>
      <c r="Q42" s="3"/>
    </row>
    <row r="43" spans="1:17" ht="12.75">
      <c r="A43" s="34"/>
      <c r="B43" s="43" t="s">
        <v>37</v>
      </c>
      <c r="C43" s="44">
        <v>13921</v>
      </c>
      <c r="D43" s="47">
        <v>264368.8</v>
      </c>
      <c r="E43" s="47">
        <v>241878.9</v>
      </c>
      <c r="F43" s="30">
        <f t="shared" si="2"/>
        <v>18990.64722361899</v>
      </c>
      <c r="G43" s="30"/>
      <c r="H43" s="30">
        <f t="shared" si="3"/>
        <v>17375.109546727967</v>
      </c>
      <c r="I43" s="49"/>
      <c r="K43" s="3"/>
      <c r="L43" s="4"/>
      <c r="M43" s="4"/>
      <c r="N43" s="3"/>
      <c r="P43" s="3"/>
      <c r="Q43" s="3"/>
    </row>
    <row r="44" spans="1:17" ht="12.75">
      <c r="A44" s="34"/>
      <c r="B44" s="43" t="s">
        <v>38</v>
      </c>
      <c r="C44" s="44">
        <v>9066</v>
      </c>
      <c r="D44" s="47">
        <v>143529.2</v>
      </c>
      <c r="E44" s="47">
        <v>138679.1</v>
      </c>
      <c r="F44" s="30">
        <f t="shared" si="2"/>
        <v>15831.590558129274</v>
      </c>
      <c r="G44" s="30"/>
      <c r="H44" s="30">
        <f t="shared" si="3"/>
        <v>15296.613721597176</v>
      </c>
      <c r="I44" s="49"/>
      <c r="K44" s="3"/>
      <c r="L44" s="4"/>
      <c r="M44" s="4"/>
      <c r="N44" s="3"/>
      <c r="P44" s="3"/>
      <c r="Q44" s="3"/>
    </row>
    <row r="45" spans="1:17" ht="12.75">
      <c r="A45" s="34"/>
      <c r="B45" s="43" t="s">
        <v>39</v>
      </c>
      <c r="C45" s="44">
        <v>5022</v>
      </c>
      <c r="D45" s="47">
        <v>81672.3</v>
      </c>
      <c r="E45" s="47">
        <v>77393.2</v>
      </c>
      <c r="F45" s="30">
        <f t="shared" si="2"/>
        <v>16262.90322580645</v>
      </c>
      <c r="G45" s="30"/>
      <c r="H45" s="30">
        <f t="shared" si="3"/>
        <v>15410.832337714059</v>
      </c>
      <c r="I45" s="49"/>
      <c r="K45" s="3"/>
      <c r="L45" s="4"/>
      <c r="M45" s="4"/>
      <c r="N45" s="3"/>
      <c r="P45" s="3"/>
      <c r="Q45" s="3"/>
    </row>
    <row r="46" spans="1:17" ht="12.75">
      <c r="A46" s="34"/>
      <c r="B46" s="43" t="s">
        <v>40</v>
      </c>
      <c r="C46" s="44">
        <v>6640</v>
      </c>
      <c r="D46" s="47">
        <v>98970.6</v>
      </c>
      <c r="E46" s="47">
        <v>94203.7</v>
      </c>
      <c r="F46" s="30">
        <f t="shared" si="2"/>
        <v>14905.210843373494</v>
      </c>
      <c r="G46" s="30"/>
      <c r="H46" s="30">
        <f t="shared" si="3"/>
        <v>14187.30421686747</v>
      </c>
      <c r="I46" s="49"/>
      <c r="K46" s="3"/>
      <c r="L46" s="4"/>
      <c r="M46" s="4"/>
      <c r="N46" s="3"/>
      <c r="P46" s="3"/>
      <c r="Q46" s="3"/>
    </row>
    <row r="47" spans="1:17" ht="12.75">
      <c r="A47" s="34"/>
      <c r="B47" s="43" t="s">
        <v>41</v>
      </c>
      <c r="C47" s="44">
        <v>8623</v>
      </c>
      <c r="D47" s="47">
        <v>143773.5</v>
      </c>
      <c r="E47" s="47">
        <v>133294.9</v>
      </c>
      <c r="F47" s="30">
        <f t="shared" si="2"/>
        <v>16673.25756697205</v>
      </c>
      <c r="G47" s="30"/>
      <c r="H47" s="30">
        <f t="shared" si="3"/>
        <v>15458.065638408907</v>
      </c>
      <c r="I47" s="49"/>
      <c r="K47" s="3"/>
      <c r="L47" s="4"/>
      <c r="M47" s="4"/>
      <c r="N47" s="3"/>
      <c r="P47" s="3"/>
      <c r="Q47" s="3"/>
    </row>
    <row r="48" spans="1:17" ht="12.75">
      <c r="A48" s="34"/>
      <c r="B48" s="43" t="s">
        <v>42</v>
      </c>
      <c r="C48" s="44">
        <v>8114</v>
      </c>
      <c r="D48" s="47">
        <v>128377.1</v>
      </c>
      <c r="E48" s="47">
        <v>118871</v>
      </c>
      <c r="F48" s="30">
        <f t="shared" si="2"/>
        <v>15821.678580231699</v>
      </c>
      <c r="G48" s="30"/>
      <c r="H48" s="30">
        <f t="shared" si="3"/>
        <v>14650.11091939857</v>
      </c>
      <c r="I48" s="49"/>
      <c r="K48" s="3"/>
      <c r="L48" s="4"/>
      <c r="M48" s="4"/>
      <c r="N48" s="3"/>
      <c r="P48" s="3"/>
      <c r="Q48" s="3"/>
    </row>
    <row r="49" spans="1:16" ht="12.75">
      <c r="A49" s="34"/>
      <c r="B49" s="43" t="s">
        <v>43</v>
      </c>
      <c r="C49" s="44">
        <v>6929</v>
      </c>
      <c r="D49" s="47">
        <v>108403.7</v>
      </c>
      <c r="E49" s="47">
        <v>100437.1</v>
      </c>
      <c r="F49" s="30">
        <f t="shared" si="2"/>
        <v>15644.927117910232</v>
      </c>
      <c r="G49" s="30"/>
      <c r="H49" s="30">
        <f t="shared" si="3"/>
        <v>14495.179679607447</v>
      </c>
      <c r="I49" s="34"/>
      <c r="K49" s="3"/>
      <c r="L49" s="4"/>
      <c r="M49" s="4"/>
      <c r="N49" s="3"/>
      <c r="P49" s="3"/>
    </row>
    <row r="50" spans="1:17" ht="12.75">
      <c r="A50" s="34"/>
      <c r="B50" s="43" t="s">
        <v>44</v>
      </c>
      <c r="C50" s="44">
        <v>5428</v>
      </c>
      <c r="D50" s="47">
        <v>170782</v>
      </c>
      <c r="E50" s="47">
        <v>119769.3</v>
      </c>
      <c r="F50" s="30">
        <f t="shared" si="2"/>
        <v>31463.154016212233</v>
      </c>
      <c r="G50" s="30"/>
      <c r="H50" s="30">
        <f t="shared" si="3"/>
        <v>22065.08843036109</v>
      </c>
      <c r="I50" s="49"/>
      <c r="K50" s="3"/>
      <c r="L50" s="4"/>
      <c r="M50" s="4"/>
      <c r="N50" s="3"/>
      <c r="P50" s="3"/>
      <c r="Q50" s="3"/>
    </row>
    <row r="51" spans="1:17" ht="12.75">
      <c r="A51" s="34"/>
      <c r="B51" s="43" t="s">
        <v>45</v>
      </c>
      <c r="C51" s="44">
        <v>7428</v>
      </c>
      <c r="D51" s="47">
        <v>122212.7</v>
      </c>
      <c r="E51" s="47">
        <v>111327</v>
      </c>
      <c r="F51" s="30">
        <f t="shared" si="2"/>
        <v>16452.975228863757</v>
      </c>
      <c r="G51" s="30"/>
      <c r="H51" s="30">
        <f t="shared" si="3"/>
        <v>14987.479806138934</v>
      </c>
      <c r="I51" s="49"/>
      <c r="K51" s="3"/>
      <c r="L51" s="4"/>
      <c r="M51" s="4"/>
      <c r="N51" s="3"/>
      <c r="P51" s="3"/>
      <c r="Q51" s="3"/>
    </row>
    <row r="52" spans="1:17" ht="12.75">
      <c r="A52" s="34"/>
      <c r="B52" s="43" t="s">
        <v>46</v>
      </c>
      <c r="C52" s="44">
        <v>4501</v>
      </c>
      <c r="D52" s="47">
        <v>70826.4</v>
      </c>
      <c r="E52" s="47">
        <v>67170.3</v>
      </c>
      <c r="F52" s="30">
        <f t="shared" si="2"/>
        <v>15735.703177071762</v>
      </c>
      <c r="G52" s="30"/>
      <c r="H52" s="30">
        <f t="shared" si="3"/>
        <v>14923.417018440347</v>
      </c>
      <c r="I52" s="49"/>
      <c r="K52" s="3"/>
      <c r="L52" s="4"/>
      <c r="M52" s="4"/>
      <c r="N52" s="3"/>
      <c r="P52" s="3"/>
      <c r="Q52" s="3"/>
    </row>
    <row r="53" spans="1:17" ht="12.75">
      <c r="A53" s="34"/>
      <c r="B53" s="43" t="s">
        <v>47</v>
      </c>
      <c r="C53" s="44">
        <v>13962</v>
      </c>
      <c r="D53" s="47">
        <v>223363.3</v>
      </c>
      <c r="E53" s="47">
        <v>211382.5</v>
      </c>
      <c r="F53" s="30">
        <f t="shared" si="2"/>
        <v>15997.944420570118</v>
      </c>
      <c r="G53" s="30"/>
      <c r="H53" s="30">
        <f t="shared" si="3"/>
        <v>15139.8438619109</v>
      </c>
      <c r="I53" s="49"/>
      <c r="K53" s="3"/>
      <c r="L53" s="4"/>
      <c r="M53" s="4"/>
      <c r="N53" s="3"/>
      <c r="P53" s="3"/>
      <c r="Q53" s="3"/>
    </row>
    <row r="54" spans="1:17" ht="12.75">
      <c r="A54" s="34"/>
      <c r="B54" s="43" t="s">
        <v>48</v>
      </c>
      <c r="C54" s="44">
        <v>6403</v>
      </c>
      <c r="D54" s="47">
        <v>102321.6</v>
      </c>
      <c r="E54" s="47">
        <v>96432.6</v>
      </c>
      <c r="F54" s="30">
        <f t="shared" si="2"/>
        <v>15980.259253474933</v>
      </c>
      <c r="G54" s="30"/>
      <c r="H54" s="30">
        <f t="shared" si="3"/>
        <v>15060.53412462908</v>
      </c>
      <c r="I54" s="49"/>
      <c r="J54" s="8"/>
      <c r="K54" s="9"/>
      <c r="L54" s="10"/>
      <c r="M54" s="10"/>
      <c r="N54" s="9"/>
      <c r="O54" s="8"/>
      <c r="P54" s="9"/>
      <c r="Q54" s="9"/>
    </row>
    <row r="55" spans="1:9" ht="12.75">
      <c r="A55" s="34"/>
      <c r="B55" s="43" t="s">
        <v>49</v>
      </c>
      <c r="C55" s="44">
        <v>6478</v>
      </c>
      <c r="D55" s="47">
        <v>101409.7</v>
      </c>
      <c r="E55" s="47">
        <v>95528.3</v>
      </c>
      <c r="F55" s="30">
        <f t="shared" si="2"/>
        <v>15654.476690336523</v>
      </c>
      <c r="G55" s="30"/>
      <c r="H55" s="30">
        <f t="shared" si="3"/>
        <v>14746.573016363074</v>
      </c>
      <c r="I55" s="34"/>
    </row>
    <row r="56" spans="1:9" s="65" customFormat="1" ht="12.75">
      <c r="A56" s="7"/>
      <c r="B56" s="7"/>
      <c r="C56" s="50"/>
      <c r="D56" s="20"/>
      <c r="E56" s="20"/>
      <c r="F56" s="20"/>
      <c r="G56" s="20"/>
      <c r="H56" s="20"/>
      <c r="I56" s="7"/>
    </row>
    <row r="57" spans="1:9" ht="12.75">
      <c r="A57" s="5"/>
      <c r="B57" s="5"/>
      <c r="C57" s="23"/>
      <c r="D57" s="27"/>
      <c r="E57" s="27"/>
      <c r="F57" s="19"/>
      <c r="G57" s="19"/>
      <c r="H57" s="19"/>
      <c r="I57" s="5"/>
    </row>
    <row r="58" spans="1:9" ht="12.75">
      <c r="A58" s="5"/>
      <c r="B58" s="5"/>
      <c r="C58" s="23"/>
      <c r="D58" s="27"/>
      <c r="E58" s="27"/>
      <c r="F58" s="19"/>
      <c r="G58" s="19"/>
      <c r="H58" s="19"/>
      <c r="I58" s="5"/>
    </row>
    <row r="59" spans="1:9" ht="12.75">
      <c r="A59" s="5"/>
      <c r="B59" s="5"/>
      <c r="C59" s="23"/>
      <c r="D59" s="27"/>
      <c r="E59" s="27"/>
      <c r="F59" s="19"/>
      <c r="G59" s="19"/>
      <c r="H59" s="19"/>
      <c r="I59" s="5"/>
    </row>
    <row r="60" spans="1:9" ht="12.75">
      <c r="A60" s="5"/>
      <c r="B60" s="5"/>
      <c r="C60" s="23"/>
      <c r="D60" s="27"/>
      <c r="E60" s="27"/>
      <c r="F60" s="19"/>
      <c r="G60" s="19"/>
      <c r="H60" s="19"/>
      <c r="I60" s="5"/>
    </row>
    <row r="61" spans="1:9" ht="12.75">
      <c r="A61" s="5"/>
      <c r="B61" s="5"/>
      <c r="C61" s="23"/>
      <c r="D61" s="27"/>
      <c r="E61" s="27"/>
      <c r="F61" s="19"/>
      <c r="G61" s="19"/>
      <c r="H61" s="19"/>
      <c r="I61" s="5"/>
    </row>
    <row r="62" spans="1:9" ht="12.75">
      <c r="A62" s="5"/>
      <c r="B62" s="5"/>
      <c r="C62" s="23"/>
      <c r="D62" s="27"/>
      <c r="E62" s="27"/>
      <c r="F62" s="19"/>
      <c r="G62" s="19"/>
      <c r="H62" s="19"/>
      <c r="I62" s="5"/>
    </row>
    <row r="63" spans="1:9" ht="12.75">
      <c r="A63" s="5"/>
      <c r="B63" s="5"/>
      <c r="C63" s="23"/>
      <c r="D63" s="27"/>
      <c r="E63" s="27"/>
      <c r="F63" s="19"/>
      <c r="G63" s="19"/>
      <c r="H63" s="19"/>
      <c r="I63" s="5"/>
    </row>
    <row r="64" spans="1:9" ht="12.75">
      <c r="A64" s="5"/>
      <c r="B64" s="5"/>
      <c r="C64" s="23"/>
      <c r="D64" s="27"/>
      <c r="E64" s="27"/>
      <c r="F64" s="19"/>
      <c r="G64" s="19"/>
      <c r="H64" s="19"/>
      <c r="I64" s="5"/>
    </row>
    <row r="65" spans="1:9" ht="12.75">
      <c r="A65" s="5"/>
      <c r="B65" s="5"/>
      <c r="C65" s="23"/>
      <c r="D65" s="27"/>
      <c r="E65" s="27"/>
      <c r="F65" s="19"/>
      <c r="G65" s="19"/>
      <c r="H65" s="19"/>
      <c r="I65" s="5"/>
    </row>
    <row r="66" spans="1:9" ht="12.75">
      <c r="A66" s="5"/>
      <c r="B66" s="5"/>
      <c r="C66" s="23"/>
      <c r="D66" s="27"/>
      <c r="E66" s="27"/>
      <c r="F66" s="19"/>
      <c r="G66" s="19"/>
      <c r="H66" s="19"/>
      <c r="I66" s="5"/>
    </row>
    <row r="67" spans="1:9" ht="12.75">
      <c r="A67" s="5"/>
      <c r="B67" s="5"/>
      <c r="C67" s="23"/>
      <c r="D67" s="27"/>
      <c r="E67" s="27"/>
      <c r="F67" s="19"/>
      <c r="G67" s="19"/>
      <c r="H67" s="19"/>
      <c r="I67" s="5"/>
    </row>
    <row r="68" spans="1:9" ht="12.75">
      <c r="A68" s="5"/>
      <c r="B68" s="5"/>
      <c r="C68" s="23"/>
      <c r="D68" s="27"/>
      <c r="E68" s="27"/>
      <c r="F68" s="19"/>
      <c r="G68" s="19"/>
      <c r="H68" s="19"/>
      <c r="I68" s="5"/>
    </row>
    <row r="69" spans="1:9" ht="12.75">
      <c r="A69" s="5"/>
      <c r="B69" s="5"/>
      <c r="C69" s="23"/>
      <c r="D69" s="27"/>
      <c r="E69" s="27"/>
      <c r="F69" s="19"/>
      <c r="G69" s="19"/>
      <c r="H69" s="19"/>
      <c r="I69" s="5"/>
    </row>
    <row r="70" spans="1:9" ht="12.75">
      <c r="A70" s="5"/>
      <c r="B70" s="5"/>
      <c r="C70" s="23"/>
      <c r="D70" s="27"/>
      <c r="E70" s="27"/>
      <c r="F70" s="19"/>
      <c r="G70" s="19"/>
      <c r="H70" s="19"/>
      <c r="I70" s="5"/>
    </row>
    <row r="71" spans="1:9" ht="12.75">
      <c r="A71" s="5"/>
      <c r="B71" s="5"/>
      <c r="C71" s="23"/>
      <c r="D71" s="27"/>
      <c r="E71" s="27"/>
      <c r="F71" s="19"/>
      <c r="G71" s="19"/>
      <c r="H71" s="19"/>
      <c r="I71" s="5"/>
    </row>
    <row r="72" spans="1:9" ht="12.75">
      <c r="A72" s="5"/>
      <c r="B72" s="5"/>
      <c r="C72" s="23"/>
      <c r="D72" s="27"/>
      <c r="E72" s="27"/>
      <c r="F72" s="19"/>
      <c r="G72" s="19"/>
      <c r="H72" s="19"/>
      <c r="I72" s="5"/>
    </row>
    <row r="73" spans="6:8" ht="12">
      <c r="F73" s="29"/>
      <c r="G73" s="29"/>
      <c r="H73" s="29"/>
    </row>
    <row r="74" spans="6:8" ht="12">
      <c r="F74" s="29"/>
      <c r="G74" s="29"/>
      <c r="H74" s="29"/>
    </row>
    <row r="75" spans="6:8" ht="12">
      <c r="F75" s="29"/>
      <c r="G75" s="29"/>
      <c r="H75" s="29"/>
    </row>
    <row r="76" spans="6:8" ht="12">
      <c r="F76" s="29"/>
      <c r="G76" s="29"/>
      <c r="H76" s="29"/>
    </row>
  </sheetData>
  <sheetProtection/>
  <mergeCells count="7">
    <mergeCell ref="F6:G7"/>
    <mergeCell ref="H6:I7"/>
    <mergeCell ref="F8:I9"/>
    <mergeCell ref="B1:I1"/>
    <mergeCell ref="F4:H4"/>
    <mergeCell ref="B3:I3"/>
    <mergeCell ref="F5:I5"/>
  </mergeCells>
  <printOptions/>
  <pageMargins left="0.984251968503937" right="0" top="0" bottom="0.5905511811023623" header="0" footer="0"/>
  <pageSetup firstPageNumber="235" useFirstPageNumber="1" horizontalDpi="300" verticalDpi="300" orientation="landscape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2012-08-22T19:16:14Z</cp:lastPrinted>
  <dcterms:created xsi:type="dcterms:W3CDTF">2004-01-22T15:00:06Z</dcterms:created>
  <dcterms:modified xsi:type="dcterms:W3CDTF">2012-08-22T19:16:19Z</dcterms:modified>
  <cp:category/>
  <cp:version/>
  <cp:contentType/>
  <cp:contentStatus/>
</cp:coreProperties>
</file>