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 (3)" sheetId="1" r:id="rId1"/>
  </sheets>
  <definedNames>
    <definedName name="_Regression_Int" localSheetId="0" hidden="1">1</definedName>
    <definedName name="A_IMPRESIÓN_IM" localSheetId="0">'PENS217 (3)'!$A$1:$L$57</definedName>
    <definedName name="A_IMPRESIÓN_IM">#REF!</definedName>
    <definedName name="_xlnm.Print_Area" localSheetId="0">'PENS217 (3)'!$A$1:$L$57</definedName>
    <definedName name="Imprimir_área_IM" localSheetId="0">'PENS217 (3)'!$A$1:$K$57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<sst xmlns="http://schemas.openxmlformats.org/spreadsheetml/2006/main" count="54" uniqueCount="53">
  <si>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</t>
  </si>
  <si>
    <t>ENTIDAD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</si>
  <si>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</si>
  <si>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</si>
  <si>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</si>
  <si>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</si>
  <si>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</si>
  <si>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</si>
  <si>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</si>
  <si>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</si>
  <si>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</si>
  <si>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</si>
  <si>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</si>
  <si>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</si>
  <si>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</si>
  <si>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</si>
  <si>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</si>
  <si>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</si>
  <si>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</si>
  <si>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</si>
  <si>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</si>
  <si>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</si>
  <si>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</si>
  <si>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</si>
  <si>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</si>
  <si>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</si>
  <si>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</si>
  <si>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</si>
  <si>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</si>
  <si>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</si>
  <si>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</si>
  <si>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</si>
  <si>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</si>
  <si>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</si>
  <si>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</si>
  <si>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</si>
  <si>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</si>
  <si>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</si>
  <si>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</si>
  <si>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</si>
  <si>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</si>
  <si>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ORFANDAD</t>
  </si>
  <si>
    <t>JUBILACIÓN</t>
  </si>
  <si>
    <t>EDAD Y TIEMPO DE SERVICIO</t>
  </si>
  <si>
    <t>CESANTÍA EN EDAD AVANZADA</t>
  </si>
  <si>
    <t>VIUDEZ</t>
  </si>
  <si>
    <t>VIUDEZ Y ORFANDAD</t>
  </si>
  <si>
    <t>ASCENDENCIA</t>
  </si>
  <si>
    <t xml:space="preserve">  NO  INCLUYE PENSIONES POR RIESGO DEL TRABAJO</t>
  </si>
  <si>
    <t xml:space="preserve"> 2.1.7.1  COSTO DE LAS PENSIONES OTORGADAS DEL RÉGIMEN  DEL 10° TRANSITORIO POR  ENTIDAD FEDERATIVA</t>
  </si>
  <si>
    <t xml:space="preserve">INVALIDEZ </t>
  </si>
  <si>
    <t>(Miles de pesos)</t>
  </si>
  <si>
    <t xml:space="preserve"> ANUARIO ESTADÍSTICO 2011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</si>
</sst>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-* #,##0.0_-;\-* #,##0.0_-;_-* &quot;-&quot;?_-;_-@_-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4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2" fontId="3" fillId="0" borderId="0" xfId="0" applyFont="1" applyAlignment="1">
      <alignment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72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/>
      <protection/>
    </xf>
    <xf numFmtId="179" fontId="1" fillId="0" borderId="10" xfId="46" applyNumberFormat="1" applyFont="1" applyBorder="1" applyAlignment="1">
      <alignment/>
    </xf>
    <xf numFmtId="179" fontId="1" fillId="0" borderId="0" xfId="46" applyNumberFormat="1" applyFont="1" applyBorder="1" applyAlignment="1">
      <alignment/>
    </xf>
    <xf numFmtId="179" fontId="1" fillId="0" borderId="0" xfId="46" applyNumberFormat="1" applyFont="1" applyAlignment="1">
      <alignment/>
    </xf>
    <xf numFmtId="180" fontId="2" fillId="0" borderId="0" xfId="46" applyNumberFormat="1" applyFont="1" applyAlignment="1" applyProtection="1">
      <alignment/>
      <protection/>
    </xf>
    <xf numFmtId="180" fontId="1" fillId="0" borderId="0" xfId="46" applyNumberFormat="1" applyFont="1" applyAlignment="1" applyProtection="1">
      <alignment/>
      <protection/>
    </xf>
    <xf numFmtId="180" fontId="1" fillId="0" borderId="0" xfId="46" applyNumberFormat="1" applyFont="1" applyFill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9" fontId="1" fillId="0" borderId="0" xfId="46" applyNumberFormat="1" applyFont="1" applyAlignment="1">
      <alignment/>
    </xf>
    <xf numFmtId="180" fontId="1" fillId="0" borderId="0" xfId="46" applyNumberFormat="1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80" fontId="1" fillId="0" borderId="0" xfId="0" applyNumberFormat="1" applyFont="1" applyAlignment="1">
      <alignment/>
    </xf>
    <xf numFmtId="172" fontId="0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>
      <alignment/>
      <protection/>
    </xf>
    <xf numFmtId="179" fontId="24" fillId="0" borderId="0" xfId="46" applyNumberFormat="1" applyFont="1" applyBorder="1" applyAlignment="1" applyProtection="1">
      <alignment/>
      <protection/>
    </xf>
    <xf numFmtId="179" fontId="24" fillId="0" borderId="0" xfId="46" applyNumberFormat="1" applyFont="1" applyBorder="1" applyAlignment="1">
      <alignment/>
    </xf>
    <xf numFmtId="172" fontId="5" fillId="0" borderId="0" xfId="0" applyFont="1" applyAlignment="1">
      <alignment horizontal="center"/>
    </xf>
    <xf numFmtId="172" fontId="1" fillId="0" borderId="11" xfId="0" applyNumberFormat="1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2" xfId="0" applyFont="1" applyFill="1" applyBorder="1" applyAlignment="1">
      <alignment horizontal="center" vertical="center"/>
    </xf>
    <xf numFmtId="172" fontId="0" fillId="0" borderId="13" xfId="0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0" fillId="0" borderId="20" xfId="0" applyFont="1" applyFill="1" applyBorder="1" applyAlignment="1">
      <alignment horizontal="center" vertical="center"/>
    </xf>
    <xf numFmtId="172" fontId="0" fillId="0" borderId="12" xfId="0" applyFont="1" applyFill="1" applyBorder="1" applyAlignment="1">
      <alignment horizontal="center" vertical="center" wrapText="1"/>
    </xf>
    <xf numFmtId="172" fontId="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76"/>
  <sheetViews>
    <sheetView showGridLines="0" showZeros="0" tabSelected="1" view="pageBreakPreview" zoomScale="68" zoomScaleNormal="60" zoomScaleSheetLayoutView="68" zoomScalePageLayoutView="0" workbookViewId="0" topLeftCell="A1">
      <selection activeCell="A1" sqref="A1:L1"/>
    </sheetView>
  </sheetViews>
  <sheetFormatPr defaultColWidth="10.625" defaultRowHeight="12.75"/>
  <cols>
    <col min="2" max="2" width="11.625" style="0" customWidth="1"/>
    <col min="3" max="11" width="16.625" style="0" customWidth="1"/>
    <col min="12" max="12" width="1.37890625" style="0" hidden="1" customWidth="1"/>
    <col min="13" max="13" width="27.625" style="0" customWidth="1"/>
    <col min="14" max="14" width="12.625" style="0" customWidth="1"/>
    <col min="15" max="15" width="7.625" style="0" customWidth="1"/>
  </cols>
  <sheetData>
    <row r="1" spans="1:23" s="13" customFormat="1" ht="1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P1" s="14" t="s">
        <v>0</v>
      </c>
      <c r="W1" s="15"/>
    </row>
    <row r="2" spans="1:12" ht="15">
      <c r="A2" s="8"/>
      <c r="B2" s="9"/>
      <c r="C2" s="9"/>
      <c r="D2" s="8"/>
      <c r="E2" s="9"/>
      <c r="F2" s="9"/>
      <c r="G2" s="9"/>
      <c r="H2" s="9"/>
      <c r="I2" s="9"/>
      <c r="J2" s="9"/>
      <c r="K2" s="9"/>
      <c r="L2" s="9"/>
    </row>
    <row r="3" spans="1:18" s="13" customFormat="1" ht="16.5" customHeight="1">
      <c r="A3" s="40" t="s">
        <v>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R3" s="15"/>
    </row>
    <row r="4" spans="1:22" ht="15">
      <c r="A4" s="8"/>
      <c r="B4" s="9"/>
      <c r="C4" s="9"/>
      <c r="D4" s="8"/>
      <c r="E4" s="9"/>
      <c r="F4" s="35" t="s">
        <v>51</v>
      </c>
      <c r="G4" s="9"/>
      <c r="H4" s="9"/>
      <c r="I4" s="9"/>
      <c r="J4" s="9"/>
      <c r="K4" s="9"/>
      <c r="L4" s="9"/>
      <c r="V4" s="1"/>
    </row>
    <row r="5" spans="1:12" ht="8.2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8.2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9" ht="7.5" customHeight="1">
      <c r="A7" s="41" t="s">
        <v>1</v>
      </c>
      <c r="B7" s="42"/>
      <c r="C7" s="47" t="s">
        <v>2</v>
      </c>
      <c r="D7" s="50" t="s">
        <v>42</v>
      </c>
      <c r="E7" s="36" t="s">
        <v>43</v>
      </c>
      <c r="F7" s="36" t="s">
        <v>44</v>
      </c>
      <c r="G7" s="36" t="s">
        <v>45</v>
      </c>
      <c r="H7" s="36" t="s">
        <v>41</v>
      </c>
      <c r="I7" s="36" t="s">
        <v>46</v>
      </c>
      <c r="J7" s="36" t="s">
        <v>47</v>
      </c>
      <c r="K7" s="36" t="s">
        <v>50</v>
      </c>
      <c r="L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12" ht="12.75">
      <c r="A8" s="43"/>
      <c r="B8" s="44"/>
      <c r="C8" s="48"/>
      <c r="D8" s="51"/>
      <c r="E8" s="52"/>
      <c r="F8" s="37"/>
      <c r="G8" s="37"/>
      <c r="H8" s="37"/>
      <c r="I8" s="37"/>
      <c r="J8" s="37"/>
      <c r="K8" s="37"/>
      <c r="L8" s="10"/>
    </row>
    <row r="9" spans="1:12" ht="12.75">
      <c r="A9" s="43"/>
      <c r="B9" s="44"/>
      <c r="C9" s="48"/>
      <c r="D9" s="51"/>
      <c r="E9" s="52"/>
      <c r="F9" s="37"/>
      <c r="G9" s="37"/>
      <c r="H9" s="37"/>
      <c r="I9" s="37"/>
      <c r="J9" s="37"/>
      <c r="K9" s="37"/>
      <c r="L9" s="10"/>
    </row>
    <row r="10" spans="1:29" ht="3" customHeight="1">
      <c r="A10" s="45"/>
      <c r="B10" s="46"/>
      <c r="C10" s="49"/>
      <c r="D10" s="51"/>
      <c r="E10" s="53"/>
      <c r="F10" s="38"/>
      <c r="G10" s="38"/>
      <c r="H10" s="38"/>
      <c r="I10" s="38"/>
      <c r="J10" s="38"/>
      <c r="K10" s="38"/>
      <c r="L10" s="10"/>
      <c r="AC10" s="1"/>
    </row>
    <row r="11" spans="1:18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0"/>
      <c r="R11" s="1"/>
    </row>
    <row r="12" spans="1:12" ht="15" customHeight="1">
      <c r="A12" s="24" t="s">
        <v>2</v>
      </c>
      <c r="B12" s="6"/>
      <c r="C12" s="19">
        <f>SUM(C14+C21)</f>
        <v>3343770.7000000007</v>
      </c>
      <c r="D12" s="19">
        <f aca="true" t="shared" si="0" ref="D12:K12">SUM(D14+D21)</f>
        <v>2863257.3</v>
      </c>
      <c r="E12" s="19">
        <f t="shared" si="0"/>
        <v>248134.3</v>
      </c>
      <c r="F12" s="19">
        <f t="shared" si="0"/>
        <v>6415.5</v>
      </c>
      <c r="G12" s="19">
        <f t="shared" si="0"/>
        <v>66470.4</v>
      </c>
      <c r="H12" s="19">
        <f t="shared" si="0"/>
        <v>38278.6</v>
      </c>
      <c r="I12" s="19">
        <f t="shared" si="0"/>
        <v>36250</v>
      </c>
      <c r="J12" s="19">
        <f t="shared" si="0"/>
        <v>7774.8</v>
      </c>
      <c r="K12" s="19">
        <f t="shared" si="0"/>
        <v>77189.79999999999</v>
      </c>
      <c r="L12" s="7"/>
    </row>
    <row r="13" spans="1:27" ht="13.5" customHeight="1">
      <c r="A13" s="25"/>
      <c r="B13" s="25"/>
      <c r="C13" s="26"/>
      <c r="D13" s="26"/>
      <c r="E13" s="26"/>
      <c r="F13" s="26"/>
      <c r="G13" s="26"/>
      <c r="H13" s="26"/>
      <c r="I13" s="26"/>
      <c r="J13" s="27"/>
      <c r="K13" s="26"/>
      <c r="L13" s="6"/>
      <c r="U13" s="1"/>
      <c r="X13" s="1"/>
      <c r="AA13" s="1"/>
    </row>
    <row r="14" spans="1:27" ht="15" customHeight="1">
      <c r="A14" s="24" t="s">
        <v>3</v>
      </c>
      <c r="B14" s="7"/>
      <c r="C14" s="19">
        <f>SUM(C16:C19)</f>
        <v>691310.7999999999</v>
      </c>
      <c r="D14" s="19">
        <f aca="true" t="shared" si="1" ref="D14:K14">SUM(D16:D19)</f>
        <v>538929.8</v>
      </c>
      <c r="E14" s="19">
        <f t="shared" si="1"/>
        <v>93848.99999999999</v>
      </c>
      <c r="F14" s="19">
        <f t="shared" si="1"/>
        <v>3292</v>
      </c>
      <c r="G14" s="19">
        <f t="shared" si="1"/>
        <v>22715.800000000003</v>
      </c>
      <c r="H14" s="19">
        <f t="shared" si="1"/>
        <v>9440.3</v>
      </c>
      <c r="I14" s="19">
        <f t="shared" si="1"/>
        <v>5377.1</v>
      </c>
      <c r="J14" s="19">
        <f t="shared" si="1"/>
        <v>2253.7</v>
      </c>
      <c r="K14" s="19">
        <f t="shared" si="1"/>
        <v>15453.100000000002</v>
      </c>
      <c r="L14" s="7"/>
      <c r="Q14" s="1"/>
      <c r="U14" s="1"/>
      <c r="X14" s="1"/>
      <c r="AA14" s="1"/>
    </row>
    <row r="15" spans="1:12" ht="13.5" customHeight="1">
      <c r="A15" s="25"/>
      <c r="B15" s="25"/>
      <c r="C15" s="26"/>
      <c r="D15" s="26"/>
      <c r="E15" s="26"/>
      <c r="F15" s="26"/>
      <c r="G15" s="26"/>
      <c r="H15" s="26"/>
      <c r="I15" s="26"/>
      <c r="J15" s="27"/>
      <c r="K15" s="26"/>
      <c r="L15" s="2"/>
    </row>
    <row r="16" spans="1:12" ht="13.5" customHeight="1">
      <c r="A16" s="28" t="s">
        <v>4</v>
      </c>
      <c r="B16" s="25"/>
      <c r="C16" s="20">
        <f>SUM(D16:K16)</f>
        <v>202319.19999999998</v>
      </c>
      <c r="D16" s="20">
        <v>159424</v>
      </c>
      <c r="E16" s="20">
        <v>26640.4</v>
      </c>
      <c r="F16" s="20">
        <v>688.2</v>
      </c>
      <c r="G16" s="20">
        <v>7655.3</v>
      </c>
      <c r="H16" s="20">
        <v>2657.2</v>
      </c>
      <c r="I16" s="20">
        <v>1260.5</v>
      </c>
      <c r="J16" s="29">
        <v>585.3</v>
      </c>
      <c r="K16" s="29">
        <v>3408.3</v>
      </c>
      <c r="L16" s="2"/>
    </row>
    <row r="17" spans="1:12" ht="13.5" customHeight="1">
      <c r="A17" s="28" t="s">
        <v>5</v>
      </c>
      <c r="B17" s="25"/>
      <c r="C17" s="20">
        <f>SUM(D17:K17)</f>
        <v>206642.39999999997</v>
      </c>
      <c r="D17" s="20">
        <v>160884</v>
      </c>
      <c r="E17" s="20">
        <v>27776.3</v>
      </c>
      <c r="F17" s="20">
        <v>508</v>
      </c>
      <c r="G17" s="20">
        <v>5744.5</v>
      </c>
      <c r="H17" s="20">
        <v>3660.9</v>
      </c>
      <c r="I17" s="20">
        <v>1788.8</v>
      </c>
      <c r="J17" s="20">
        <v>624.8</v>
      </c>
      <c r="K17" s="20">
        <v>5655.1</v>
      </c>
      <c r="L17" s="2"/>
    </row>
    <row r="18" spans="1:12" ht="13.5" customHeight="1">
      <c r="A18" s="28" t="s">
        <v>6</v>
      </c>
      <c r="B18" s="25"/>
      <c r="C18" s="20">
        <f>SUM(D18:K18)</f>
        <v>178720</v>
      </c>
      <c r="D18" s="20">
        <v>140441</v>
      </c>
      <c r="E18" s="20">
        <v>23793.6</v>
      </c>
      <c r="F18" s="20">
        <v>1210.5</v>
      </c>
      <c r="G18" s="20">
        <v>5108.1</v>
      </c>
      <c r="H18" s="20">
        <v>1619.9</v>
      </c>
      <c r="I18" s="20">
        <v>1541.4</v>
      </c>
      <c r="J18" s="20">
        <v>399</v>
      </c>
      <c r="K18" s="20">
        <v>4606.5</v>
      </c>
      <c r="L18" s="2"/>
    </row>
    <row r="19" spans="1:12" ht="13.5" customHeight="1">
      <c r="A19" s="28" t="s">
        <v>7</v>
      </c>
      <c r="B19" s="25"/>
      <c r="C19" s="20">
        <f>SUM(D19:K19)</f>
        <v>103629.2</v>
      </c>
      <c r="D19" s="20">
        <v>78180.8</v>
      </c>
      <c r="E19" s="20">
        <v>15638.7</v>
      </c>
      <c r="F19" s="20">
        <v>885.3</v>
      </c>
      <c r="G19" s="20">
        <v>4207.9</v>
      </c>
      <c r="H19" s="20">
        <v>1502.3</v>
      </c>
      <c r="I19" s="20">
        <v>786.4</v>
      </c>
      <c r="J19" s="20">
        <v>644.6</v>
      </c>
      <c r="K19" s="20">
        <v>1783.2</v>
      </c>
      <c r="L19" s="2"/>
    </row>
    <row r="20" spans="1:12" ht="13.5" customHeight="1">
      <c r="A20" s="25"/>
      <c r="B20" s="25"/>
      <c r="C20" s="30"/>
      <c r="D20" s="20"/>
      <c r="E20" s="20"/>
      <c r="F20" s="20"/>
      <c r="G20" s="20"/>
      <c r="H20" s="20"/>
      <c r="I20" s="20"/>
      <c r="J20" s="27"/>
      <c r="K20" s="26"/>
      <c r="L20" s="2"/>
    </row>
    <row r="21" spans="1:27" ht="15" customHeight="1">
      <c r="A21" s="24" t="s">
        <v>8</v>
      </c>
      <c r="B21" s="6"/>
      <c r="C21" s="19">
        <f aca="true" t="shared" si="2" ref="C21:K21">SUM(C23:C53)</f>
        <v>2652459.900000001</v>
      </c>
      <c r="D21" s="19">
        <f t="shared" si="2"/>
        <v>2324327.5</v>
      </c>
      <c r="E21" s="19">
        <f t="shared" si="2"/>
        <v>154285.30000000002</v>
      </c>
      <c r="F21" s="19">
        <f t="shared" si="2"/>
        <v>3123.5</v>
      </c>
      <c r="G21" s="19">
        <f t="shared" si="2"/>
        <v>43754.6</v>
      </c>
      <c r="H21" s="19">
        <f t="shared" si="2"/>
        <v>28838.3</v>
      </c>
      <c r="I21" s="19">
        <f t="shared" si="2"/>
        <v>30872.9</v>
      </c>
      <c r="J21" s="19">
        <f t="shared" si="2"/>
        <v>5521.1</v>
      </c>
      <c r="K21" s="19">
        <f t="shared" si="2"/>
        <v>61736.69999999999</v>
      </c>
      <c r="L21" s="7"/>
      <c r="M21" s="1"/>
      <c r="U21" s="1"/>
      <c r="X21" s="1"/>
      <c r="AA21" s="1"/>
    </row>
    <row r="22" spans="1:27" ht="13.5" customHeight="1">
      <c r="A22" s="25"/>
      <c r="B22" s="25"/>
      <c r="C22" s="30"/>
      <c r="D22" s="20"/>
      <c r="E22" s="20"/>
      <c r="F22" s="20"/>
      <c r="G22" s="20"/>
      <c r="H22" s="20"/>
      <c r="I22" s="20"/>
      <c r="J22" s="27"/>
      <c r="K22" s="26"/>
      <c r="L22" s="2"/>
      <c r="M22" s="1"/>
      <c r="Q22" s="1"/>
      <c r="U22" s="1"/>
      <c r="X22" s="1"/>
      <c r="AA22" s="1"/>
    </row>
    <row r="23" spans="1:27" ht="13.5" customHeight="1">
      <c r="A23" s="28" t="s">
        <v>9</v>
      </c>
      <c r="B23" s="25"/>
      <c r="C23" s="20">
        <f aca="true" t="shared" si="3" ref="C23:C53">SUM(D23:K23)</f>
        <v>44199.100000000006</v>
      </c>
      <c r="D23" s="21">
        <v>38004.9</v>
      </c>
      <c r="E23" s="20">
        <v>4662.4</v>
      </c>
      <c r="F23" s="20">
        <v>173.4</v>
      </c>
      <c r="G23" s="20">
        <v>74.8</v>
      </c>
      <c r="H23" s="20">
        <v>271.9</v>
      </c>
      <c r="I23" s="20">
        <v>229.2</v>
      </c>
      <c r="J23" s="20">
        <v>64</v>
      </c>
      <c r="K23" s="20">
        <v>718.5</v>
      </c>
      <c r="L23" s="2"/>
      <c r="U23" s="1"/>
      <c r="X23" s="1"/>
      <c r="AA23" s="1"/>
    </row>
    <row r="24" spans="1:27" ht="13.5" customHeight="1">
      <c r="A24" s="28" t="s">
        <v>10</v>
      </c>
      <c r="B24" s="25"/>
      <c r="C24" s="20">
        <f t="shared" si="3"/>
        <v>75166.20000000001</v>
      </c>
      <c r="D24" s="21">
        <v>64220.2</v>
      </c>
      <c r="E24" s="20">
        <v>5075.2</v>
      </c>
      <c r="F24" s="20">
        <v>70.6</v>
      </c>
      <c r="G24" s="20">
        <v>1503.1</v>
      </c>
      <c r="H24" s="20">
        <v>688.1</v>
      </c>
      <c r="I24" s="20">
        <v>542.2</v>
      </c>
      <c r="J24" s="20">
        <v>217.2</v>
      </c>
      <c r="K24" s="20">
        <v>2849.6</v>
      </c>
      <c r="L24" s="2"/>
      <c r="U24" s="1"/>
      <c r="X24" s="1"/>
      <c r="AA24" s="1"/>
    </row>
    <row r="25" spans="1:27" ht="13.5" customHeight="1">
      <c r="A25" s="28" t="s">
        <v>11</v>
      </c>
      <c r="B25" s="25"/>
      <c r="C25" s="20">
        <f t="shared" si="3"/>
        <v>47689.899999999994</v>
      </c>
      <c r="D25" s="21">
        <v>36981.7</v>
      </c>
      <c r="E25" s="20">
        <v>8538.7</v>
      </c>
      <c r="F25" s="20">
        <v>326</v>
      </c>
      <c r="G25" s="20">
        <v>706.9</v>
      </c>
      <c r="H25" s="20">
        <v>407.4</v>
      </c>
      <c r="I25" s="20">
        <v>334.2</v>
      </c>
      <c r="J25" s="20">
        <v>86.5</v>
      </c>
      <c r="K25" s="20">
        <v>308.5</v>
      </c>
      <c r="L25" s="2"/>
      <c r="U25" s="1"/>
      <c r="X25" s="1"/>
      <c r="AA25" s="1"/>
    </row>
    <row r="26" spans="1:27" ht="13.5" customHeight="1">
      <c r="A26" s="28" t="s">
        <v>12</v>
      </c>
      <c r="B26" s="25"/>
      <c r="C26" s="20">
        <f t="shared" si="3"/>
        <v>38188.6</v>
      </c>
      <c r="D26" s="21">
        <v>34153.6</v>
      </c>
      <c r="E26" s="20">
        <v>1506.8</v>
      </c>
      <c r="F26" s="20">
        <v>38.1</v>
      </c>
      <c r="G26" s="20">
        <v>636.3</v>
      </c>
      <c r="H26" s="20">
        <v>162.9</v>
      </c>
      <c r="I26" s="20">
        <v>368.6</v>
      </c>
      <c r="J26" s="20">
        <v>39.6</v>
      </c>
      <c r="K26" s="20">
        <v>1282.7</v>
      </c>
      <c r="L26" s="2"/>
      <c r="U26" s="1"/>
      <c r="X26" s="1"/>
      <c r="AA26" s="1"/>
    </row>
    <row r="27" spans="1:27" ht="13.5" customHeight="1">
      <c r="A27" s="28" t="s">
        <v>13</v>
      </c>
      <c r="B27" s="25"/>
      <c r="C27" s="20">
        <f t="shared" si="3"/>
        <v>72947</v>
      </c>
      <c r="D27" s="21">
        <v>61921.8</v>
      </c>
      <c r="E27" s="20">
        <v>4873.1</v>
      </c>
      <c r="F27" s="20">
        <v>57</v>
      </c>
      <c r="G27" s="20">
        <v>940.4</v>
      </c>
      <c r="H27" s="20">
        <v>1467.2</v>
      </c>
      <c r="I27" s="20">
        <v>690.9</v>
      </c>
      <c r="J27" s="20">
        <v>148.1</v>
      </c>
      <c r="K27" s="20">
        <v>2848.5</v>
      </c>
      <c r="L27" s="2"/>
      <c r="U27" s="1"/>
      <c r="X27" s="1"/>
      <c r="AA27" s="1"/>
    </row>
    <row r="28" spans="1:27" ht="13.5" customHeight="1">
      <c r="A28" s="28" t="s">
        <v>14</v>
      </c>
      <c r="B28" s="25"/>
      <c r="C28" s="20">
        <f t="shared" si="3"/>
        <v>39183.899999999994</v>
      </c>
      <c r="D28" s="21">
        <v>35150.2</v>
      </c>
      <c r="E28" s="20">
        <v>1895</v>
      </c>
      <c r="F28" s="20">
        <v>0</v>
      </c>
      <c r="G28" s="20">
        <v>374</v>
      </c>
      <c r="H28" s="20">
        <v>230.7</v>
      </c>
      <c r="I28" s="20">
        <v>696</v>
      </c>
      <c r="J28" s="20">
        <v>0</v>
      </c>
      <c r="K28" s="20">
        <v>838</v>
      </c>
      <c r="L28" s="2"/>
      <c r="U28" s="1"/>
      <c r="X28" s="1"/>
      <c r="AA28" s="1"/>
    </row>
    <row r="29" spans="1:27" ht="13.5" customHeight="1">
      <c r="A29" s="28" t="s">
        <v>15</v>
      </c>
      <c r="B29" s="25"/>
      <c r="C29" s="20">
        <f t="shared" si="3"/>
        <v>131394.19999999998</v>
      </c>
      <c r="D29" s="21">
        <v>120822.9</v>
      </c>
      <c r="E29" s="20">
        <v>4003</v>
      </c>
      <c r="F29" s="20">
        <v>79.3</v>
      </c>
      <c r="G29" s="20">
        <v>1725.3</v>
      </c>
      <c r="H29" s="20">
        <v>1671.7</v>
      </c>
      <c r="I29" s="20">
        <v>1337.9</v>
      </c>
      <c r="J29" s="20">
        <v>234</v>
      </c>
      <c r="K29" s="20">
        <v>1520.1</v>
      </c>
      <c r="L29" s="2"/>
      <c r="U29" s="1"/>
      <c r="X29" s="1"/>
      <c r="AA29" s="1"/>
    </row>
    <row r="30" spans="1:27" ht="13.5" customHeight="1">
      <c r="A30" s="28" t="s">
        <v>16</v>
      </c>
      <c r="B30" s="25"/>
      <c r="C30" s="20">
        <f t="shared" si="3"/>
        <v>80832.4</v>
      </c>
      <c r="D30" s="21">
        <v>69585.8</v>
      </c>
      <c r="E30" s="20">
        <v>5599</v>
      </c>
      <c r="F30" s="20">
        <v>114.1</v>
      </c>
      <c r="G30" s="20">
        <v>1448.3</v>
      </c>
      <c r="H30" s="20">
        <v>1116.7</v>
      </c>
      <c r="I30" s="20">
        <v>1347.9</v>
      </c>
      <c r="J30" s="20">
        <v>113.4</v>
      </c>
      <c r="K30" s="20">
        <v>1507.2</v>
      </c>
      <c r="L30" s="2"/>
      <c r="U30" s="1"/>
      <c r="X30" s="1"/>
      <c r="AA30" s="1"/>
    </row>
    <row r="31" spans="1:27" ht="13.5" customHeight="1">
      <c r="A31" s="28" t="s">
        <v>17</v>
      </c>
      <c r="B31" s="25"/>
      <c r="C31" s="20">
        <f t="shared" si="3"/>
        <v>76041.70000000001</v>
      </c>
      <c r="D31" s="21">
        <v>66567.3</v>
      </c>
      <c r="E31" s="20">
        <v>3318.3</v>
      </c>
      <c r="F31" s="20">
        <v>94.3</v>
      </c>
      <c r="G31" s="20">
        <v>1336.3</v>
      </c>
      <c r="H31" s="20">
        <v>688.5</v>
      </c>
      <c r="I31" s="20">
        <v>1168.4</v>
      </c>
      <c r="J31" s="20">
        <v>36.5</v>
      </c>
      <c r="K31" s="20">
        <v>2832.1</v>
      </c>
      <c r="L31" s="2"/>
      <c r="U31" s="1"/>
      <c r="X31" s="1"/>
      <c r="AA31" s="1"/>
    </row>
    <row r="32" spans="1:27" ht="13.5" customHeight="1">
      <c r="A32" s="28" t="s">
        <v>18</v>
      </c>
      <c r="B32" s="25"/>
      <c r="C32" s="20">
        <f t="shared" si="3"/>
        <v>100048.99999999999</v>
      </c>
      <c r="D32" s="21">
        <v>88735.2</v>
      </c>
      <c r="E32" s="20">
        <v>5758.8</v>
      </c>
      <c r="F32" s="20">
        <v>130.5</v>
      </c>
      <c r="G32" s="20">
        <v>644.9</v>
      </c>
      <c r="H32" s="20">
        <v>1596.4</v>
      </c>
      <c r="I32" s="20">
        <v>1286.9</v>
      </c>
      <c r="J32" s="20">
        <v>261.3</v>
      </c>
      <c r="K32" s="20">
        <v>1635</v>
      </c>
      <c r="L32" s="2"/>
      <c r="U32" s="1"/>
      <c r="X32" s="1"/>
      <c r="AA32" s="1"/>
    </row>
    <row r="33" spans="1:27" ht="13.5" customHeight="1">
      <c r="A33" s="28" t="s">
        <v>19</v>
      </c>
      <c r="B33" s="25"/>
      <c r="C33" s="20">
        <f t="shared" si="3"/>
        <v>121094.89999999998</v>
      </c>
      <c r="D33" s="21">
        <v>105834.7</v>
      </c>
      <c r="E33" s="20">
        <v>5885.4</v>
      </c>
      <c r="F33" s="20">
        <v>0</v>
      </c>
      <c r="G33" s="20">
        <v>3051.5</v>
      </c>
      <c r="H33" s="20">
        <v>2083.7</v>
      </c>
      <c r="I33" s="20">
        <v>1018.3</v>
      </c>
      <c r="J33" s="20">
        <v>148.4</v>
      </c>
      <c r="K33" s="20">
        <v>3072.9</v>
      </c>
      <c r="L33" s="2"/>
      <c r="U33" s="1"/>
      <c r="X33" s="1"/>
      <c r="AA33" s="1"/>
    </row>
    <row r="34" spans="1:27" ht="13.5" customHeight="1">
      <c r="A34" s="28" t="s">
        <v>20</v>
      </c>
      <c r="B34" s="25"/>
      <c r="C34" s="20">
        <f t="shared" si="3"/>
        <v>126455.3</v>
      </c>
      <c r="D34" s="21">
        <v>113036</v>
      </c>
      <c r="E34" s="20">
        <v>6410.8</v>
      </c>
      <c r="F34" s="20">
        <v>274</v>
      </c>
      <c r="G34" s="20">
        <v>915</v>
      </c>
      <c r="H34" s="20">
        <v>1645.3</v>
      </c>
      <c r="I34" s="20">
        <v>823.8</v>
      </c>
      <c r="J34" s="20">
        <v>406.2</v>
      </c>
      <c r="K34" s="20">
        <v>2944.2</v>
      </c>
      <c r="L34" s="2"/>
      <c r="U34" s="1"/>
      <c r="X34" s="1"/>
      <c r="AA34" s="1"/>
    </row>
    <row r="35" spans="1:27" ht="13.5" customHeight="1">
      <c r="A35" s="28" t="s">
        <v>21</v>
      </c>
      <c r="B35" s="25"/>
      <c r="C35" s="20">
        <f t="shared" si="3"/>
        <v>142424.69999999998</v>
      </c>
      <c r="D35" s="21">
        <v>125122.8</v>
      </c>
      <c r="E35" s="20">
        <v>9970.1</v>
      </c>
      <c r="F35" s="20">
        <v>290</v>
      </c>
      <c r="G35" s="20">
        <v>1289.3</v>
      </c>
      <c r="H35" s="20">
        <v>479.2</v>
      </c>
      <c r="I35" s="20">
        <v>1174.9</v>
      </c>
      <c r="J35" s="20">
        <v>157.9</v>
      </c>
      <c r="K35" s="20">
        <v>3940.5</v>
      </c>
      <c r="L35" s="2"/>
      <c r="U35" s="1"/>
      <c r="X35" s="1"/>
      <c r="AA35" s="1"/>
    </row>
    <row r="36" spans="1:27" ht="13.5" customHeight="1">
      <c r="A36" s="28" t="s">
        <v>22</v>
      </c>
      <c r="B36" s="25"/>
      <c r="C36" s="20">
        <f t="shared" si="3"/>
        <v>147574.5</v>
      </c>
      <c r="D36" s="21">
        <v>122972.9</v>
      </c>
      <c r="E36" s="20">
        <v>9970</v>
      </c>
      <c r="F36" s="20">
        <v>300.1</v>
      </c>
      <c r="G36" s="20">
        <v>4293.8</v>
      </c>
      <c r="H36" s="20">
        <v>1658.5</v>
      </c>
      <c r="I36" s="20">
        <v>2314.7</v>
      </c>
      <c r="J36" s="20">
        <v>533.2</v>
      </c>
      <c r="K36" s="20">
        <v>5531.3</v>
      </c>
      <c r="L36" s="2"/>
      <c r="U36" s="1"/>
      <c r="X36" s="1"/>
      <c r="AA36" s="1"/>
    </row>
    <row r="37" spans="1:27" ht="13.5" customHeight="1">
      <c r="A37" s="28" t="s">
        <v>23</v>
      </c>
      <c r="B37" s="25"/>
      <c r="C37" s="20">
        <f t="shared" si="3"/>
        <v>87355.6</v>
      </c>
      <c r="D37" s="21">
        <v>75207.1</v>
      </c>
      <c r="E37" s="20">
        <v>4928.2</v>
      </c>
      <c r="F37" s="20">
        <v>185.7</v>
      </c>
      <c r="G37" s="20">
        <v>3687.2</v>
      </c>
      <c r="H37" s="20">
        <v>1530.6</v>
      </c>
      <c r="I37" s="20">
        <v>479.8</v>
      </c>
      <c r="J37" s="20">
        <v>281.3</v>
      </c>
      <c r="K37" s="20">
        <v>1055.7</v>
      </c>
      <c r="L37" s="2"/>
      <c r="U37" s="1"/>
      <c r="X37" s="1"/>
      <c r="AA37" s="1"/>
    </row>
    <row r="38" spans="1:27" ht="13.5" customHeight="1">
      <c r="A38" s="28" t="s">
        <v>24</v>
      </c>
      <c r="B38" s="25"/>
      <c r="C38" s="20">
        <f t="shared" si="3"/>
        <v>69378.90000000001</v>
      </c>
      <c r="D38" s="21">
        <v>60979.4</v>
      </c>
      <c r="E38" s="20">
        <v>3489.3</v>
      </c>
      <c r="F38" s="20">
        <v>90</v>
      </c>
      <c r="G38" s="20">
        <v>1202.9</v>
      </c>
      <c r="H38" s="20">
        <v>1039.7</v>
      </c>
      <c r="I38" s="20">
        <v>688.1</v>
      </c>
      <c r="J38" s="20">
        <v>321.3</v>
      </c>
      <c r="K38" s="20">
        <v>1568.2</v>
      </c>
      <c r="L38" s="2"/>
      <c r="U38" s="1"/>
      <c r="X38" s="1"/>
      <c r="AA38" s="1"/>
    </row>
    <row r="39" spans="1:27" ht="13.5" customHeight="1">
      <c r="A39" s="28" t="s">
        <v>25</v>
      </c>
      <c r="B39" s="25"/>
      <c r="C39" s="20">
        <f t="shared" si="3"/>
        <v>58479.09999999999</v>
      </c>
      <c r="D39" s="21">
        <v>53608.2</v>
      </c>
      <c r="E39" s="20">
        <v>3035.8</v>
      </c>
      <c r="F39" s="20">
        <v>0</v>
      </c>
      <c r="G39" s="20">
        <v>521.2</v>
      </c>
      <c r="H39" s="20">
        <v>316</v>
      </c>
      <c r="I39" s="20">
        <v>542.7</v>
      </c>
      <c r="J39" s="20">
        <v>132.5</v>
      </c>
      <c r="K39" s="20">
        <v>322.7</v>
      </c>
      <c r="L39" s="2"/>
      <c r="U39" s="1"/>
      <c r="X39" s="1"/>
      <c r="AA39" s="1"/>
    </row>
    <row r="40" spans="1:27" ht="13.5" customHeight="1">
      <c r="A40" s="28" t="s">
        <v>26</v>
      </c>
      <c r="B40" s="25"/>
      <c r="C40" s="20">
        <f t="shared" si="3"/>
        <v>70974.7</v>
      </c>
      <c r="D40" s="21">
        <v>58644</v>
      </c>
      <c r="E40" s="20">
        <v>5955.7</v>
      </c>
      <c r="F40" s="20">
        <v>155.8</v>
      </c>
      <c r="G40" s="20">
        <v>1142.7</v>
      </c>
      <c r="H40" s="20">
        <v>856</v>
      </c>
      <c r="I40" s="20">
        <v>1411.5</v>
      </c>
      <c r="J40" s="20">
        <v>0</v>
      </c>
      <c r="K40" s="20">
        <v>2809</v>
      </c>
      <c r="L40" s="2"/>
      <c r="U40" s="1"/>
      <c r="X40" s="1"/>
      <c r="AA40" s="1"/>
    </row>
    <row r="41" spans="1:27" ht="13.5" customHeight="1">
      <c r="A41" s="28" t="s">
        <v>27</v>
      </c>
      <c r="B41" s="25"/>
      <c r="C41" s="20">
        <f t="shared" si="3"/>
        <v>162301.4</v>
      </c>
      <c r="D41" s="21">
        <v>151818.3</v>
      </c>
      <c r="E41" s="20">
        <v>4492.1</v>
      </c>
      <c r="F41" s="20">
        <v>49.7</v>
      </c>
      <c r="G41" s="20">
        <v>2032.5</v>
      </c>
      <c r="H41" s="20">
        <v>763.3</v>
      </c>
      <c r="I41" s="20">
        <v>2355</v>
      </c>
      <c r="J41" s="20">
        <v>331.9</v>
      </c>
      <c r="K41" s="20">
        <v>458.6</v>
      </c>
      <c r="L41" s="2"/>
      <c r="U41" s="1"/>
      <c r="X41" s="1"/>
      <c r="AA41" s="1"/>
    </row>
    <row r="42" spans="1:27" ht="13.5" customHeight="1">
      <c r="A42" s="28" t="s">
        <v>28</v>
      </c>
      <c r="B42" s="25"/>
      <c r="C42" s="20">
        <f t="shared" si="3"/>
        <v>69983.1</v>
      </c>
      <c r="D42" s="21">
        <v>60304.2</v>
      </c>
      <c r="E42" s="20">
        <v>3753.2</v>
      </c>
      <c r="F42" s="20">
        <v>29.6</v>
      </c>
      <c r="G42" s="20">
        <v>2024.4</v>
      </c>
      <c r="H42" s="20">
        <v>1223</v>
      </c>
      <c r="I42" s="20">
        <v>1180.6</v>
      </c>
      <c r="J42" s="20">
        <v>269.8</v>
      </c>
      <c r="K42" s="20">
        <v>1198.3</v>
      </c>
      <c r="L42" s="2"/>
      <c r="U42" s="1"/>
      <c r="X42" s="1"/>
      <c r="AA42" s="1"/>
    </row>
    <row r="43" spans="1:27" ht="13.5" customHeight="1">
      <c r="A43" s="28" t="s">
        <v>29</v>
      </c>
      <c r="B43" s="25"/>
      <c r="C43" s="20">
        <f t="shared" si="3"/>
        <v>46434.49999999999</v>
      </c>
      <c r="D43" s="21">
        <v>40442.6</v>
      </c>
      <c r="E43" s="20">
        <v>3370.6</v>
      </c>
      <c r="F43" s="20">
        <v>86</v>
      </c>
      <c r="G43" s="20">
        <v>605.5</v>
      </c>
      <c r="H43" s="20">
        <v>767</v>
      </c>
      <c r="I43" s="20">
        <v>230.1</v>
      </c>
      <c r="J43" s="20">
        <v>142.5</v>
      </c>
      <c r="K43" s="20">
        <v>790.2</v>
      </c>
      <c r="L43" s="2"/>
      <c r="U43" s="1"/>
      <c r="X43" s="1"/>
      <c r="AA43" s="1"/>
    </row>
    <row r="44" spans="1:27" ht="13.5" customHeight="1">
      <c r="A44" s="28" t="s">
        <v>30</v>
      </c>
      <c r="B44" s="25"/>
      <c r="C44" s="20">
        <f t="shared" si="3"/>
        <v>32925.6</v>
      </c>
      <c r="D44" s="21">
        <v>26569.5</v>
      </c>
      <c r="E44" s="20">
        <v>3054.8</v>
      </c>
      <c r="F44" s="20">
        <v>79.9</v>
      </c>
      <c r="G44" s="20">
        <v>306.1</v>
      </c>
      <c r="H44" s="20">
        <v>693.7</v>
      </c>
      <c r="I44" s="20">
        <v>1003.9</v>
      </c>
      <c r="J44" s="20">
        <v>175</v>
      </c>
      <c r="K44" s="20">
        <v>1042.7</v>
      </c>
      <c r="L44" s="2"/>
      <c r="U44" s="1"/>
      <c r="X44" s="1"/>
      <c r="AA44" s="1"/>
    </row>
    <row r="45" spans="1:27" ht="13.5" customHeight="1">
      <c r="A45" s="28" t="s">
        <v>31</v>
      </c>
      <c r="B45" s="25"/>
      <c r="C45" s="20">
        <f t="shared" si="3"/>
        <v>94524.00000000001</v>
      </c>
      <c r="D45" s="21">
        <v>86012.8</v>
      </c>
      <c r="E45" s="20">
        <v>4911.8</v>
      </c>
      <c r="F45" s="20">
        <v>91.2</v>
      </c>
      <c r="G45" s="20">
        <v>1564.3</v>
      </c>
      <c r="H45" s="20">
        <v>333.6</v>
      </c>
      <c r="I45" s="20">
        <v>1560.1</v>
      </c>
      <c r="J45" s="20">
        <v>50.2</v>
      </c>
      <c r="K45" s="20"/>
      <c r="L45" s="2"/>
      <c r="U45" s="1"/>
      <c r="X45" s="1"/>
      <c r="AA45" s="1"/>
    </row>
    <row r="46" spans="1:27" ht="13.5" customHeight="1">
      <c r="A46" s="28" t="s">
        <v>32</v>
      </c>
      <c r="B46" s="31"/>
      <c r="C46" s="20">
        <f t="shared" si="3"/>
        <v>98002.1</v>
      </c>
      <c r="D46" s="21">
        <v>85868.9</v>
      </c>
      <c r="E46" s="20">
        <v>5262.6</v>
      </c>
      <c r="F46" s="20">
        <v>0</v>
      </c>
      <c r="G46" s="20">
        <v>1175.1</v>
      </c>
      <c r="H46" s="20">
        <v>931.6</v>
      </c>
      <c r="I46" s="20">
        <v>1370</v>
      </c>
      <c r="J46" s="20">
        <v>76.2</v>
      </c>
      <c r="K46" s="20">
        <v>3317.7</v>
      </c>
      <c r="L46" s="2"/>
      <c r="U46" s="1"/>
      <c r="X46" s="1"/>
      <c r="AA46" s="1"/>
    </row>
    <row r="47" spans="1:27" ht="13.5" customHeight="1">
      <c r="A47" s="28" t="s">
        <v>33</v>
      </c>
      <c r="B47" s="25"/>
      <c r="C47" s="20">
        <f t="shared" si="3"/>
        <v>105135.4</v>
      </c>
      <c r="D47" s="21">
        <v>95760</v>
      </c>
      <c r="E47" s="20">
        <v>3979.5</v>
      </c>
      <c r="F47" s="20">
        <v>154.9</v>
      </c>
      <c r="G47" s="20">
        <v>997.7</v>
      </c>
      <c r="H47" s="20">
        <v>738.3</v>
      </c>
      <c r="I47" s="20">
        <v>1375.3999999999999</v>
      </c>
      <c r="J47" s="20">
        <v>137.3</v>
      </c>
      <c r="K47" s="20">
        <v>1992.3</v>
      </c>
      <c r="L47" s="2"/>
      <c r="U47" s="1"/>
      <c r="X47" s="1"/>
      <c r="AA47" s="1"/>
    </row>
    <row r="48" spans="1:27" ht="13.5" customHeight="1">
      <c r="A48" s="28" t="s">
        <v>34</v>
      </c>
      <c r="B48" s="25"/>
      <c r="C48" s="20">
        <f t="shared" si="3"/>
        <v>47622.7</v>
      </c>
      <c r="D48" s="21">
        <v>40110</v>
      </c>
      <c r="E48" s="20">
        <v>2222.1</v>
      </c>
      <c r="F48" s="20">
        <v>17.6</v>
      </c>
      <c r="G48" s="20">
        <v>703</v>
      </c>
      <c r="H48" s="20">
        <v>375.7</v>
      </c>
      <c r="I48" s="20">
        <v>1147.4</v>
      </c>
      <c r="J48" s="20">
        <v>68.3</v>
      </c>
      <c r="K48" s="20">
        <v>2978.6</v>
      </c>
      <c r="L48" s="2"/>
      <c r="N48" s="1"/>
      <c r="O48" s="1"/>
      <c r="U48" s="1"/>
      <c r="X48" s="1"/>
      <c r="AA48" s="1"/>
    </row>
    <row r="49" spans="1:27" ht="13.5" customHeight="1">
      <c r="A49" s="28" t="s">
        <v>35</v>
      </c>
      <c r="B49" s="25"/>
      <c r="C49" s="20">
        <f t="shared" si="3"/>
        <v>123325.2</v>
      </c>
      <c r="D49" s="21">
        <v>107975.3</v>
      </c>
      <c r="E49" s="20">
        <v>5460.6</v>
      </c>
      <c r="F49" s="20">
        <v>16.8</v>
      </c>
      <c r="G49" s="20">
        <v>2698.9</v>
      </c>
      <c r="H49" s="20">
        <v>1089.6</v>
      </c>
      <c r="I49" s="20">
        <v>619.2</v>
      </c>
      <c r="J49" s="20">
        <v>28.9</v>
      </c>
      <c r="K49" s="20">
        <v>5435.9</v>
      </c>
      <c r="L49" s="2"/>
      <c r="U49" s="1"/>
      <c r="X49" s="1"/>
      <c r="AA49" s="1"/>
    </row>
    <row r="50" spans="1:27" ht="13.5" customHeight="1">
      <c r="A50" s="28" t="s">
        <v>36</v>
      </c>
      <c r="B50" s="25"/>
      <c r="C50" s="20">
        <f t="shared" si="3"/>
        <v>25585.4</v>
      </c>
      <c r="D50" s="21">
        <v>22016.1</v>
      </c>
      <c r="E50" s="20">
        <v>1669.3</v>
      </c>
      <c r="F50" s="20">
        <v>34.4</v>
      </c>
      <c r="G50" s="20">
        <v>656</v>
      </c>
      <c r="H50" s="20">
        <v>529.7</v>
      </c>
      <c r="I50" s="20">
        <v>401.7</v>
      </c>
      <c r="J50" s="20">
        <v>0</v>
      </c>
      <c r="K50" s="20">
        <v>278.2</v>
      </c>
      <c r="L50" s="2"/>
      <c r="U50" s="1"/>
      <c r="X50" s="1"/>
      <c r="AA50" s="1"/>
    </row>
    <row r="51" spans="1:27" ht="13.5" customHeight="1">
      <c r="A51" s="28" t="s">
        <v>37</v>
      </c>
      <c r="B51" s="25"/>
      <c r="C51" s="20">
        <f t="shared" si="3"/>
        <v>210153.90000000002</v>
      </c>
      <c r="D51" s="21">
        <v>179156.1</v>
      </c>
      <c r="E51" s="20">
        <v>16005.9</v>
      </c>
      <c r="F51" s="20">
        <v>173</v>
      </c>
      <c r="G51" s="20">
        <v>4170.1</v>
      </c>
      <c r="H51" s="20">
        <v>2942.7</v>
      </c>
      <c r="I51" s="20">
        <v>1530.3</v>
      </c>
      <c r="J51" s="20">
        <v>881.7</v>
      </c>
      <c r="K51" s="20">
        <v>5294.1</v>
      </c>
      <c r="L51" s="2"/>
      <c r="U51" s="1"/>
      <c r="X51" s="1"/>
      <c r="AA51" s="1"/>
    </row>
    <row r="52" spans="1:27" ht="13.5" customHeight="1">
      <c r="A52" s="28" t="s">
        <v>38</v>
      </c>
      <c r="B52" s="25"/>
      <c r="C52" s="20">
        <f t="shared" si="3"/>
        <v>68267.2</v>
      </c>
      <c r="D52" s="21">
        <v>61405.7</v>
      </c>
      <c r="E52" s="20">
        <v>3487.5</v>
      </c>
      <c r="F52" s="20">
        <v>0</v>
      </c>
      <c r="G52" s="20">
        <v>1130.5</v>
      </c>
      <c r="H52" s="20">
        <v>70.2</v>
      </c>
      <c r="I52" s="20">
        <v>901.9</v>
      </c>
      <c r="J52" s="20">
        <v>10.6</v>
      </c>
      <c r="K52" s="20">
        <v>1260.8</v>
      </c>
      <c r="L52" s="2"/>
      <c r="U52" s="1"/>
      <c r="X52" s="1"/>
      <c r="AA52" s="1"/>
    </row>
    <row r="53" spans="1:27" ht="13.5" customHeight="1">
      <c r="A53" s="28" t="s">
        <v>39</v>
      </c>
      <c r="B53" s="25"/>
      <c r="C53" s="20">
        <f t="shared" si="3"/>
        <v>38769.700000000004</v>
      </c>
      <c r="D53" s="21">
        <v>35339.3</v>
      </c>
      <c r="E53" s="20">
        <v>1739.7</v>
      </c>
      <c r="F53" s="20">
        <v>11.5</v>
      </c>
      <c r="G53" s="20">
        <v>196.6</v>
      </c>
      <c r="H53" s="20">
        <v>469.4</v>
      </c>
      <c r="I53" s="20">
        <v>741.3</v>
      </c>
      <c r="J53" s="20">
        <v>167.3</v>
      </c>
      <c r="K53" s="20">
        <v>104.6</v>
      </c>
      <c r="L53" s="2"/>
      <c r="U53" s="1"/>
      <c r="X53" s="1"/>
      <c r="AA53" s="1"/>
    </row>
    <row r="54" spans="1:27" ht="13.5" customHeight="1">
      <c r="A54" s="25"/>
      <c r="B54" s="25"/>
      <c r="C54" s="20"/>
      <c r="D54" s="20"/>
      <c r="E54" s="27"/>
      <c r="F54" s="27"/>
      <c r="G54" s="27"/>
      <c r="H54" s="27"/>
      <c r="I54" s="27"/>
      <c r="J54" s="27"/>
      <c r="K54" s="27"/>
      <c r="L54" s="2"/>
      <c r="U54" s="1"/>
      <c r="X54" s="1"/>
      <c r="AA54" s="1"/>
    </row>
    <row r="55" spans="1:12" ht="13.5" customHeight="1">
      <c r="A55" s="28" t="s">
        <v>40</v>
      </c>
      <c r="B55" s="25"/>
      <c r="C55" s="20"/>
      <c r="D55" s="27"/>
      <c r="E55" s="20"/>
      <c r="F55" s="20">
        <v>0</v>
      </c>
      <c r="G55" s="20"/>
      <c r="H55" s="20"/>
      <c r="I55" s="20"/>
      <c r="J55" s="20"/>
      <c r="K55" s="20">
        <v>0</v>
      </c>
      <c r="L55" s="12"/>
    </row>
    <row r="56" spans="1:27" ht="7.5" customHeight="1">
      <c r="A56" s="5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0"/>
      <c r="M56" s="1"/>
      <c r="N56" s="1"/>
      <c r="O56" s="1"/>
      <c r="U56" s="1"/>
      <c r="X56" s="1"/>
      <c r="AA56" s="1"/>
    </row>
    <row r="57" spans="1:27" ht="13.5" customHeight="1">
      <c r="A57" s="32" t="s">
        <v>48</v>
      </c>
      <c r="B57" s="32"/>
      <c r="C57" s="33"/>
      <c r="D57" s="34"/>
      <c r="E57" s="17"/>
      <c r="F57" s="17"/>
      <c r="G57" s="17"/>
      <c r="H57" s="17"/>
      <c r="I57" s="17"/>
      <c r="J57" s="17"/>
      <c r="K57" s="17"/>
      <c r="L57" s="10"/>
      <c r="M57" s="1"/>
      <c r="N57" s="1"/>
      <c r="O57" s="1"/>
      <c r="U57" s="1"/>
      <c r="X57" s="1"/>
      <c r="AA57" s="1"/>
    </row>
    <row r="58" spans="1:29" ht="12.75">
      <c r="A58" s="2"/>
      <c r="B58" s="2"/>
      <c r="C58" s="18"/>
      <c r="D58" s="18"/>
      <c r="E58" s="18"/>
      <c r="F58" s="18"/>
      <c r="G58" s="18"/>
      <c r="H58" s="18"/>
      <c r="I58" s="18"/>
      <c r="J58" s="18"/>
      <c r="K58" s="18"/>
      <c r="L58" s="2"/>
      <c r="Q58" s="1"/>
      <c r="R58" s="1"/>
      <c r="S58" s="1"/>
      <c r="T58" s="1"/>
      <c r="U58" s="1"/>
      <c r="W58" s="1"/>
      <c r="X58" s="1"/>
      <c r="Z58" s="1"/>
      <c r="AA58" s="1"/>
      <c r="AC58" s="1"/>
    </row>
    <row r="59" spans="1:12" ht="12.75">
      <c r="A59" s="2"/>
      <c r="B59" s="2"/>
      <c r="C59" s="18"/>
      <c r="D59" s="18"/>
      <c r="E59" s="18"/>
      <c r="F59" s="18"/>
      <c r="G59" s="18"/>
      <c r="H59" s="18"/>
      <c r="I59" s="18"/>
      <c r="J59" s="18"/>
      <c r="K59" s="18"/>
      <c r="L59" s="2"/>
    </row>
    <row r="60" spans="1:12" ht="12.75">
      <c r="A60" s="2"/>
      <c r="B60" s="2"/>
      <c r="C60" s="18"/>
      <c r="D60" s="18"/>
      <c r="E60" s="18"/>
      <c r="F60" s="18"/>
      <c r="G60" s="18"/>
      <c r="H60" s="18"/>
      <c r="I60" s="18"/>
      <c r="J60" s="18"/>
      <c r="K60" s="18"/>
      <c r="L60" s="2"/>
    </row>
    <row r="61" spans="1:12" ht="12.75">
      <c r="A61" s="2"/>
      <c r="B61" s="2"/>
      <c r="C61" s="18"/>
      <c r="D61" s="18"/>
      <c r="E61" s="18"/>
      <c r="F61" s="18"/>
      <c r="G61" s="18"/>
      <c r="H61" s="18"/>
      <c r="I61" s="18"/>
      <c r="J61" s="18"/>
      <c r="K61" s="18"/>
      <c r="L61" s="2"/>
    </row>
    <row r="62" spans="1:12" ht="12.75">
      <c r="A62" s="2"/>
      <c r="B62" s="2"/>
      <c r="C62" s="18"/>
      <c r="D62" s="18"/>
      <c r="E62" s="18"/>
      <c r="F62" s="18"/>
      <c r="G62" s="18"/>
      <c r="H62" s="18"/>
      <c r="I62" s="18"/>
      <c r="J62" s="18"/>
      <c r="K62" s="18"/>
      <c r="L62" s="2"/>
    </row>
    <row r="63" spans="1:12" ht="12.75">
      <c r="A63" s="2"/>
      <c r="B63" s="2"/>
      <c r="C63" s="18"/>
      <c r="D63" s="18"/>
      <c r="E63" s="18"/>
      <c r="F63" s="18"/>
      <c r="G63" s="18"/>
      <c r="H63" s="18"/>
      <c r="I63" s="18"/>
      <c r="J63" s="18"/>
      <c r="K63" s="18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2.75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2.75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2.75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2.75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2.75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2.75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.75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2.75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2.75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.75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.75"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sheetProtection/>
  <mergeCells count="12">
    <mergeCell ref="I7:I10"/>
    <mergeCell ref="F7:F10"/>
    <mergeCell ref="K7:K10"/>
    <mergeCell ref="J7:J10"/>
    <mergeCell ref="A1:L1"/>
    <mergeCell ref="A3:L3"/>
    <mergeCell ref="A7:B10"/>
    <mergeCell ref="C7:C10"/>
    <mergeCell ref="D7:D10"/>
    <mergeCell ref="E7:E10"/>
    <mergeCell ref="G7:G10"/>
    <mergeCell ref="H7:H10"/>
  </mergeCells>
  <printOptions/>
  <pageMargins left="0.984251968503937" right="0" top="0" bottom="0.5905511811023623" header="0" footer="0"/>
  <pageSetup firstPageNumber="193" useFirstPageNumber="1" horizontalDpi="600" verticalDpi="6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2012-08-22T18:01:20Z</cp:lastPrinted>
  <dcterms:created xsi:type="dcterms:W3CDTF">2004-01-22T14:23:45Z</dcterms:created>
  <dcterms:modified xsi:type="dcterms:W3CDTF">2012-08-22T18:01:23Z</dcterms:modified>
  <cp:category/>
  <cp:version/>
  <cp:contentType/>
  <cp:contentStatus/>
</cp:coreProperties>
</file>