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4" sheetId="1" r:id="rId1"/>
  </sheets>
  <definedNames>
    <definedName name="\a">'PENS214'!#REF!</definedName>
    <definedName name="\f">'PENS214'!#REF!</definedName>
    <definedName name="\i">'PENS214'!#REF!</definedName>
    <definedName name="_Regression_Int" localSheetId="0" hidden="1">1</definedName>
    <definedName name="A_IMPRESIÓN_IM">'PENS214'!$A$1:$O$61</definedName>
    <definedName name="_xlnm.Print_Area" localSheetId="0">'PENS214'!$A$1:$O$54</definedName>
    <definedName name="Imprimir_área_IM" localSheetId="0">'PENS214'!$A$1:$O$56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<sst xmlns="http://schemas.openxmlformats.org/spreadsheetml/2006/main" count="47" uniqueCount="41">
  <si>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T O T A L</t>
  </si>
  <si>
    <t xml:space="preserve">    F O R A N E O S</t>
  </si>
  <si>
    <t xml:space="preserve">   L O C A L E S</t>
  </si>
  <si>
    <t>PAGO EXTERIOR</t>
  </si>
  <si>
    <t>MONTO</t>
  </si>
  <si>
    <t>TOTAL</t>
  </si>
  <si>
    <t>ENERO</t>
  </si>
  <si>
    <t>MARZO</t>
  </si>
  <si>
    <t>JUNIO</t>
  </si>
  <si>
    <t>AGOSTO</t>
  </si>
  <si>
    <t xml:space="preserve">SEPTIEMBRE  </t>
  </si>
  <si>
    <t xml:space="preserve">OCTUBRE     </t>
  </si>
  <si>
    <t>NOVIEMBRE</t>
  </si>
  <si>
    <t xml:space="preserve">AGUINALDO   </t>
  </si>
  <si>
    <t>ABRIL</t>
  </si>
  <si>
    <t>MAYO</t>
  </si>
  <si>
    <t xml:space="preserve">DICIEMBRE </t>
  </si>
  <si>
    <t xml:space="preserve">  PAGO A              DOMICILIO</t>
  </si>
  <si>
    <t xml:space="preserve">                                MES</t>
  </si>
  <si>
    <t>(ORDINARIAS, TRATO ESPECIAL, 10° TRANSITORIO Y CUENTA INDIVIDUAL)</t>
  </si>
  <si>
    <t>NÚMERO</t>
  </si>
  <si>
    <t xml:space="preserve">2. 1. 4 COSTO DE PENSIONES Y NUMERO DE CHEQUES  ( MILES DE PESOS ) </t>
  </si>
  <si>
    <t>ANUARIO ESTADISTICO 2011</t>
  </si>
  <si>
    <t xml:space="preserve"> (1) NUMERO DE CHEQUES</t>
  </si>
  <si>
    <t xml:space="preserve"> (2) SE CONSIDERA EL GASTO DE PENSIONES ORDINARIA, CUENTA INDIVIDUAL Y TRATO ESPECIAL</t>
  </si>
  <si>
    <t xml:space="preserve"> (3) SE INCLUYE EL COSTO DE PRIMEROS PAGOS TRATO ESPECIAL, PAGOS UNICOS, PRIMEROS PAGOS LOCALES Y FORANEOS, DE CUENTA INDIVIDUAL  Y PAGOS POR CUENTA UNITARIA</t>
  </si>
  <si>
    <t xml:space="preserve"> (4) SE INCLUYE DE TRATO ESPECIAL :  SEGURO COLECTIVO DE VIDA A CARGO DEL ISSSTE,  Y CHEQUES CANCELADOS .  </t>
  </si>
  <si>
    <t xml:space="preserve">     DE NOMINA ORDINARIA : LOS CHEQUES CANCELADOS, RECUPERACION DE PENSIONES A TRAVES DE GASTOS DE FUNERAL, SEGURO COLECTIVO DE VIDA A CARGO </t>
  </si>
  <si>
    <t xml:space="preserve"> (5) SE INCLUYE LA REPERCUSION DEL INCREMENTO DERIVADO DE LA REFORMA AL ARTICULO 57  DEL MES DE ENERO, AUTORIZADO A PARTIR DEL 1 DE ENERO DE 2010.</t>
  </si>
  <si>
    <t xml:space="preserve"> (7) SE PAGO LA MAYOR PARTE EN EL MES DE ENERO , Y DIFERENCIAS DE FEBRERO A NOVIEMBRE 2011. </t>
  </si>
  <si>
    <t xml:space="preserve"> (8) SE PAGO EN EL MES DE NOVIEMBRE 2011. </t>
  </si>
  <si>
    <t xml:space="preserve">     DEL ISSSTE.</t>
  </si>
  <si>
    <t>1A PARTE (8)</t>
  </si>
  <si>
    <t>2A PARTE (7)</t>
  </si>
  <si>
    <t>JULIO  (6)</t>
  </si>
  <si>
    <t>FEBRERO (5)</t>
  </si>
  <si>
    <t>NÚMERO (1)</t>
  </si>
  <si>
    <t>MONTO (2)</t>
  </si>
  <si>
    <t xml:space="preserve">  EXTRAOR-   DINARIOS   MONTO  (3)</t>
  </si>
  <si>
    <t xml:space="preserve">OTRO      MONTO             (4)          </t>
  </si>
  <si>
    <t xml:space="preserve"> (6) SE INCLUYE EL PAGO DE 6 DIAS ADICIONALES POR AJUSTE AL CALENDARIO ANUAL (360 A 366).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</si>
</sst>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#,##0.0"/>
    <numFmt numFmtId="176" formatCode="0.0"/>
  </numFmts>
  <fonts count="30">
    <font>
      <sz val="10"/>
      <name val="Courier"/>
      <family val="0"/>
    </font>
    <font>
      <sz val="10"/>
      <name val="Arial"/>
      <family val="0"/>
    </font>
    <font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Courier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56">
    <xf numFmtId="172" fontId="0" fillId="0" borderId="0" xfId="0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Font="1" applyAlignment="1" applyProtection="1">
      <alignment horizontal="left"/>
      <protection/>
    </xf>
    <xf numFmtId="173" fontId="1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3" fontId="1" fillId="0" borderId="10" xfId="0" applyNumberFormat="1" applyFont="1" applyBorder="1" applyAlignment="1" applyProtection="1">
      <alignment/>
      <protection/>
    </xf>
    <xf numFmtId="172" fontId="3" fillId="0" borderId="0" xfId="0" applyFont="1" applyAlignment="1">
      <alignment/>
    </xf>
    <xf numFmtId="172" fontId="5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72" fontId="5" fillId="0" borderId="0" xfId="0" applyNumberFormat="1" applyFont="1" applyAlignment="1" applyProtection="1">
      <alignment horizontal="left"/>
      <protection/>
    </xf>
    <xf numFmtId="175" fontId="4" fillId="0" borderId="0" xfId="0" applyNumberFormat="1" applyFont="1" applyAlignment="1">
      <alignment/>
    </xf>
    <xf numFmtId="173" fontId="9" fillId="0" borderId="0" xfId="0" applyNumberFormat="1" applyFont="1" applyAlignment="1" quotePrefix="1">
      <alignment/>
    </xf>
    <xf numFmtId="172" fontId="10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 horizontal="left"/>
      <protection/>
    </xf>
    <xf numFmtId="174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0" fillId="0" borderId="0" xfId="0" applyFont="1" applyAlignment="1" quotePrefix="1">
      <alignment horizontal="center"/>
    </xf>
    <xf numFmtId="172" fontId="1" fillId="0" borderId="0" xfId="0" applyNumberFormat="1" applyFont="1" applyAlignment="1" applyProtection="1">
      <alignment horizontal="left"/>
      <protection/>
    </xf>
    <xf numFmtId="172" fontId="1" fillId="0" borderId="11" xfId="0" applyFont="1" applyFill="1" applyBorder="1" applyAlignment="1">
      <alignment/>
    </xf>
    <xf numFmtId="172" fontId="1" fillId="0" borderId="12" xfId="0" applyFont="1" applyFill="1" applyBorder="1" applyAlignment="1">
      <alignment/>
    </xf>
    <xf numFmtId="172" fontId="1" fillId="0" borderId="13" xfId="0" applyFont="1" applyFill="1" applyBorder="1" applyAlignment="1">
      <alignment/>
    </xf>
    <xf numFmtId="172" fontId="1" fillId="0" borderId="0" xfId="0" applyNumberFormat="1" applyFont="1" applyAlignment="1" applyProtection="1" quotePrefix="1">
      <alignment horizontal="left"/>
      <protection/>
    </xf>
    <xf numFmtId="172" fontId="28" fillId="0" borderId="0" xfId="0" applyNumberFormat="1" applyFont="1" applyAlignment="1" applyProtection="1">
      <alignment horizontal="left"/>
      <protection/>
    </xf>
    <xf numFmtId="172" fontId="28" fillId="0" borderId="0" xfId="0" applyFont="1" applyAlignment="1">
      <alignment/>
    </xf>
    <xf numFmtId="173" fontId="28" fillId="0" borderId="0" xfId="0" applyNumberFormat="1" applyFont="1" applyAlignment="1" applyProtection="1">
      <alignment/>
      <protection/>
    </xf>
    <xf numFmtId="175" fontId="28" fillId="0" borderId="0" xfId="0" applyNumberFormat="1" applyFont="1" applyAlignment="1">
      <alignment/>
    </xf>
    <xf numFmtId="172" fontId="29" fillId="0" borderId="0" xfId="0" applyFont="1" applyAlignment="1">
      <alignment/>
    </xf>
    <xf numFmtId="172" fontId="28" fillId="0" borderId="0" xfId="0" applyFont="1" applyAlignment="1" applyProtection="1">
      <alignment horizontal="left"/>
      <protection/>
    </xf>
    <xf numFmtId="172" fontId="5" fillId="0" borderId="14" xfId="0" applyNumberFormat="1" applyFont="1" applyFill="1" applyBorder="1" applyAlignment="1" applyProtection="1">
      <alignment horizontal="center" vertical="top" wrapText="1"/>
      <protection/>
    </xf>
    <xf numFmtId="172" fontId="0" fillId="0" borderId="11" xfId="0" applyFill="1" applyBorder="1" applyAlignment="1">
      <alignment horizontal="center" vertical="top"/>
    </xf>
    <xf numFmtId="172" fontId="0" fillId="0" borderId="15" xfId="0" applyFill="1" applyBorder="1" applyAlignment="1">
      <alignment horizontal="center" vertical="top"/>
    </xf>
    <xf numFmtId="172" fontId="0" fillId="0" borderId="12" xfId="0" applyFill="1" applyBorder="1" applyAlignment="1">
      <alignment horizontal="center" vertical="top"/>
    </xf>
    <xf numFmtId="172" fontId="0" fillId="0" borderId="16" xfId="0" applyFill="1" applyBorder="1" applyAlignment="1">
      <alignment horizontal="center" vertical="top"/>
    </xf>
    <xf numFmtId="172" fontId="0" fillId="0" borderId="13" xfId="0" applyFill="1" applyBorder="1" applyAlignment="1">
      <alignment horizontal="center" vertical="top"/>
    </xf>
    <xf numFmtId="172" fontId="5" fillId="0" borderId="17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right"/>
      <protection/>
    </xf>
    <xf numFmtId="172" fontId="5" fillId="0" borderId="18" xfId="0" applyNumberFormat="1" applyFont="1" applyFill="1" applyBorder="1" applyAlignment="1" applyProtection="1">
      <alignment horizontal="center" vertical="top" wrapText="1"/>
      <protection/>
    </xf>
    <xf numFmtId="172" fontId="5" fillId="0" borderId="19" xfId="0" applyNumberFormat="1" applyFont="1" applyFill="1" applyBorder="1" applyAlignment="1" applyProtection="1">
      <alignment horizontal="center" vertical="top" wrapText="1"/>
      <protection/>
    </xf>
    <xf numFmtId="172" fontId="5" fillId="0" borderId="20" xfId="0" applyNumberFormat="1" applyFont="1" applyFill="1" applyBorder="1" applyAlignment="1" applyProtection="1">
      <alignment horizontal="center" vertical="top" wrapText="1"/>
      <protection/>
    </xf>
    <xf numFmtId="172" fontId="5" fillId="0" borderId="14" xfId="0" applyNumberFormat="1" applyFont="1" applyFill="1" applyBorder="1" applyAlignment="1" applyProtection="1">
      <alignment horizontal="center" vertical="center"/>
      <protection/>
    </xf>
    <xf numFmtId="172" fontId="5" fillId="0" borderId="11" xfId="0" applyNumberFormat="1" applyFont="1" applyFill="1" applyBorder="1" applyAlignment="1" applyProtection="1">
      <alignment horizontal="center" vertical="center"/>
      <protection/>
    </xf>
    <xf numFmtId="172" fontId="5" fillId="0" borderId="15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16" xfId="0" applyNumberFormat="1" applyFont="1" applyFill="1" applyBorder="1" applyAlignment="1" applyProtection="1">
      <alignment horizontal="center" vertical="center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 quotePrefix="1">
      <alignment horizontal="center"/>
      <protection/>
    </xf>
    <xf numFmtId="172" fontId="5" fillId="0" borderId="15" xfId="0" applyNumberFormat="1" applyFont="1" applyFill="1" applyBorder="1" applyAlignment="1" applyProtection="1">
      <alignment horizontal="center" vertical="top" wrapText="1"/>
      <protection/>
    </xf>
    <xf numFmtId="172" fontId="5" fillId="0" borderId="16" xfId="0" applyNumberFormat="1" applyFont="1" applyFill="1" applyBorder="1" applyAlignment="1" applyProtection="1">
      <alignment horizontal="center" vertical="top" wrapText="1"/>
      <protection/>
    </xf>
    <xf numFmtId="172" fontId="8" fillId="0" borderId="0" xfId="0" applyNumberFormat="1" applyFont="1" applyAlignment="1" applyProtection="1" quotePrefix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685800</xdr:colOff>
      <xdr:row>3</xdr:row>
      <xdr:rowOff>200025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57"/>
  <sheetViews>
    <sheetView showGridLines="0"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13.625" style="0" customWidth="1"/>
    <col min="3" max="3" width="12.125" style="0" customWidth="1"/>
    <col min="4" max="4" width="14.625" style="0" customWidth="1"/>
    <col min="5" max="5" width="9.625" style="0" customWidth="1"/>
    <col min="6" max="6" width="14.875" style="0" customWidth="1"/>
    <col min="7" max="7" width="10.625" style="0" customWidth="1"/>
    <col min="8" max="8" width="14.875" style="0" customWidth="1"/>
    <col min="9" max="9" width="9.625" style="0" customWidth="1"/>
    <col min="10" max="10" width="10.625" style="0" customWidth="1"/>
    <col min="11" max="12" width="9.625" style="0" customWidth="1"/>
    <col min="13" max="13" width="13.25390625" style="0" customWidth="1"/>
    <col min="14" max="14" width="13.00390625" style="0" customWidth="1"/>
    <col min="15" max="15" width="5.50390625" style="0" customWidth="1"/>
  </cols>
  <sheetData>
    <row r="1" spans="1:15" s="12" customFormat="1" ht="15">
      <c r="A1" s="9"/>
      <c r="B1" s="41" t="s">
        <v>22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2" customFormat="1" ht="18">
      <c r="A3" s="9"/>
      <c r="B3" s="55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">
      <c r="A4" s="2"/>
      <c r="B4" s="51" t="s">
        <v>19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6.75" customHeight="1">
      <c r="A6" s="2"/>
      <c r="B6" s="42" t="s">
        <v>18</v>
      </c>
      <c r="C6" s="45" t="s">
        <v>0</v>
      </c>
      <c r="D6" s="46"/>
      <c r="E6" s="45" t="s">
        <v>1</v>
      </c>
      <c r="F6" s="46"/>
      <c r="G6" s="45" t="s">
        <v>2</v>
      </c>
      <c r="H6" s="46"/>
      <c r="I6" s="45" t="s">
        <v>3</v>
      </c>
      <c r="J6" s="46"/>
      <c r="K6" s="34" t="s">
        <v>17</v>
      </c>
      <c r="L6" s="35"/>
      <c r="M6" s="42" t="s">
        <v>38</v>
      </c>
      <c r="N6" s="34" t="s">
        <v>39</v>
      </c>
      <c r="O6" s="24"/>
    </row>
    <row r="7" spans="1:15" ht="12.75">
      <c r="A7" s="2"/>
      <c r="B7" s="43"/>
      <c r="C7" s="47"/>
      <c r="D7" s="48"/>
      <c r="E7" s="47"/>
      <c r="F7" s="48"/>
      <c r="G7" s="47"/>
      <c r="H7" s="48"/>
      <c r="I7" s="47"/>
      <c r="J7" s="48"/>
      <c r="K7" s="36"/>
      <c r="L7" s="37"/>
      <c r="M7" s="43"/>
      <c r="N7" s="53"/>
      <c r="O7" s="25"/>
    </row>
    <row r="8" spans="1:15" ht="12.75">
      <c r="A8" s="2"/>
      <c r="B8" s="43"/>
      <c r="C8" s="49"/>
      <c r="D8" s="50"/>
      <c r="E8" s="49"/>
      <c r="F8" s="50"/>
      <c r="G8" s="49"/>
      <c r="H8" s="50"/>
      <c r="I8" s="49"/>
      <c r="J8" s="50"/>
      <c r="K8" s="38"/>
      <c r="L8" s="39"/>
      <c r="M8" s="43"/>
      <c r="N8" s="53"/>
      <c r="O8" s="25"/>
    </row>
    <row r="9" spans="1:15" ht="12.75">
      <c r="A9" s="2"/>
      <c r="B9" s="43"/>
      <c r="C9" s="40" t="s">
        <v>36</v>
      </c>
      <c r="D9" s="40" t="s">
        <v>37</v>
      </c>
      <c r="E9" s="40" t="s">
        <v>20</v>
      </c>
      <c r="F9" s="40" t="s">
        <v>4</v>
      </c>
      <c r="G9" s="40" t="s">
        <v>20</v>
      </c>
      <c r="H9" s="40" t="s">
        <v>4</v>
      </c>
      <c r="I9" s="40" t="s">
        <v>20</v>
      </c>
      <c r="J9" s="40" t="s">
        <v>4</v>
      </c>
      <c r="K9" s="40" t="s">
        <v>20</v>
      </c>
      <c r="L9" s="40" t="s">
        <v>4</v>
      </c>
      <c r="M9" s="43"/>
      <c r="N9" s="53"/>
      <c r="O9" s="25"/>
    </row>
    <row r="10" spans="1:15" ht="6.75" customHeight="1">
      <c r="A10" s="2"/>
      <c r="B10" s="4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4"/>
      <c r="N10" s="54"/>
      <c r="O10" s="26"/>
    </row>
    <row r="11" spans="1:15" ht="12.75">
      <c r="A11" s="2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6" customFormat="1" ht="12.75">
      <c r="A13" s="10"/>
      <c r="B13" s="13" t="s">
        <v>5</v>
      </c>
      <c r="C13" s="10"/>
      <c r="D13" s="11">
        <f>SUM(D16:D42)</f>
        <v>100732741.99874002</v>
      </c>
      <c r="E13" s="10"/>
      <c r="F13" s="11">
        <f>SUM(F16:F42)</f>
        <v>71128437.7</v>
      </c>
      <c r="G13" s="10"/>
      <c r="H13" s="11">
        <f>SUM(H16:H42)</f>
        <v>25786408.700000003</v>
      </c>
      <c r="I13" s="11"/>
      <c r="J13" s="11">
        <f>SUM(J16:J42)</f>
        <v>68221.80000000002</v>
      </c>
      <c r="K13" s="11"/>
      <c r="L13" s="11">
        <f>SUM(L16:L42)</f>
        <v>1060.8999999999996</v>
      </c>
      <c r="M13" s="11">
        <f>SUM(M16:M42)</f>
        <v>4119106.2987399995</v>
      </c>
      <c r="N13" s="11">
        <f>SUM(N16:N42)</f>
        <v>-370493.39999999997</v>
      </c>
      <c r="O13" s="22"/>
    </row>
    <row r="14" spans="1:15" s="16" customFormat="1" ht="15">
      <c r="A14" s="10"/>
      <c r="B14" s="13"/>
      <c r="C14" s="10"/>
      <c r="D14" s="11"/>
      <c r="E14" s="10"/>
      <c r="F14" s="11"/>
      <c r="G14" s="10"/>
      <c r="H14" s="11"/>
      <c r="I14" s="11"/>
      <c r="J14" s="11"/>
      <c r="K14" s="11"/>
      <c r="L14" s="11"/>
      <c r="M14" s="11"/>
      <c r="N14" s="15"/>
      <c r="O14" s="22"/>
    </row>
    <row r="15" spans="1:14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  <c r="N15" s="14"/>
    </row>
    <row r="16" spans="1:14" ht="12.75">
      <c r="A16" s="2"/>
      <c r="B16" s="1" t="s">
        <v>6</v>
      </c>
      <c r="C16" s="17">
        <f>E16+G16+I16+K16</f>
        <v>790324</v>
      </c>
      <c r="D16" s="18">
        <f>SUM(F16+H16+J16+L16+M16+N16)</f>
        <v>6791068.4389</v>
      </c>
      <c r="E16" s="17">
        <v>549961</v>
      </c>
      <c r="F16" s="18">
        <v>4894203.4</v>
      </c>
      <c r="G16" s="17">
        <v>239550</v>
      </c>
      <c r="H16" s="18">
        <v>1807979.9</v>
      </c>
      <c r="I16" s="17">
        <v>799</v>
      </c>
      <c r="J16" s="18">
        <v>5258.8</v>
      </c>
      <c r="K16" s="17">
        <v>14</v>
      </c>
      <c r="L16" s="18">
        <v>76.2</v>
      </c>
      <c r="M16" s="18">
        <v>107686.0389</v>
      </c>
      <c r="N16" s="18">
        <v>-24135.9</v>
      </c>
    </row>
    <row r="17" spans="1:14" ht="12.75">
      <c r="A17" s="2"/>
      <c r="B17" s="2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8"/>
      <c r="N17" s="18"/>
    </row>
    <row r="18" spans="1:14" ht="12.75">
      <c r="A18" s="2"/>
      <c r="B18" s="23" t="s">
        <v>35</v>
      </c>
      <c r="C18" s="17">
        <f>E18+G18+I18+K18</f>
        <v>788416</v>
      </c>
      <c r="D18" s="18">
        <f>SUM(F18+H18+J18+L18+M18+N18)</f>
        <v>7731009.961820001</v>
      </c>
      <c r="E18" s="17">
        <v>549067</v>
      </c>
      <c r="F18" s="18">
        <v>5336412.92347</v>
      </c>
      <c r="G18" s="17">
        <v>238544</v>
      </c>
      <c r="H18" s="18">
        <v>1966418.7179999999</v>
      </c>
      <c r="I18" s="17">
        <v>791</v>
      </c>
      <c r="J18" s="18">
        <v>5203.9</v>
      </c>
      <c r="K18" s="17">
        <v>14</v>
      </c>
      <c r="L18" s="18">
        <v>83.2</v>
      </c>
      <c r="M18" s="18">
        <v>445191.22034999996</v>
      </c>
      <c r="N18" s="18">
        <v>-22300</v>
      </c>
    </row>
    <row r="19" spans="1:14" ht="12.75">
      <c r="A19" s="2"/>
      <c r="B19" s="2"/>
      <c r="C19" s="17"/>
      <c r="D19" s="18"/>
      <c r="E19" s="17"/>
      <c r="F19" s="19"/>
      <c r="G19" s="17"/>
      <c r="H19" s="19"/>
      <c r="I19" s="17"/>
      <c r="J19" s="19"/>
      <c r="K19" s="17"/>
      <c r="L19" s="19"/>
      <c r="M19" s="18"/>
      <c r="N19" s="18"/>
    </row>
    <row r="20" spans="1:14" ht="12.75">
      <c r="A20" s="2"/>
      <c r="B20" s="1" t="s">
        <v>7</v>
      </c>
      <c r="C20" s="17">
        <f>E20+G20+I20+K20</f>
        <v>791751</v>
      </c>
      <c r="D20" s="18">
        <f>SUM(F20+H20+J20+L20+M20+N20)</f>
        <v>7453218.1131</v>
      </c>
      <c r="E20" s="17">
        <v>552306</v>
      </c>
      <c r="F20" s="18">
        <v>5160431.6</v>
      </c>
      <c r="G20" s="17">
        <v>238640</v>
      </c>
      <c r="H20" s="18">
        <v>1886584.8520000002</v>
      </c>
      <c r="I20" s="17">
        <v>791</v>
      </c>
      <c r="J20" s="18">
        <v>4958.1</v>
      </c>
      <c r="K20" s="17">
        <v>14</v>
      </c>
      <c r="L20" s="18">
        <v>79.7</v>
      </c>
      <c r="M20" s="18">
        <v>444391.66109999997</v>
      </c>
      <c r="N20" s="18">
        <v>-43227.8</v>
      </c>
    </row>
    <row r="21" spans="1:14" ht="12.75">
      <c r="A21" s="2"/>
      <c r="B21" s="2"/>
      <c r="C21" s="17"/>
      <c r="D21" s="18"/>
      <c r="E21" s="17"/>
      <c r="F21" s="18"/>
      <c r="G21" s="17"/>
      <c r="H21" s="18"/>
      <c r="I21" s="17"/>
      <c r="J21" s="18"/>
      <c r="K21" s="17"/>
      <c r="L21" s="18"/>
      <c r="M21" s="18"/>
      <c r="N21" s="18"/>
    </row>
    <row r="22" spans="1:14" ht="12.75">
      <c r="A22" s="2"/>
      <c r="B22" s="1" t="s">
        <v>14</v>
      </c>
      <c r="C22" s="17">
        <f>E22+G22+I22+K22</f>
        <v>799920</v>
      </c>
      <c r="D22" s="18">
        <f>SUM(F22+H22+J22+L22+M22+N22)</f>
        <v>7487141.04606</v>
      </c>
      <c r="E22" s="17">
        <v>558946</v>
      </c>
      <c r="F22" s="18">
        <v>5246769.6</v>
      </c>
      <c r="G22" s="17">
        <v>240166</v>
      </c>
      <c r="H22" s="18">
        <v>1903190.7</v>
      </c>
      <c r="I22" s="17">
        <v>794</v>
      </c>
      <c r="J22" s="18">
        <v>5186.6</v>
      </c>
      <c r="K22" s="17">
        <v>14</v>
      </c>
      <c r="L22" s="18">
        <v>79.7</v>
      </c>
      <c r="M22" s="18">
        <v>366243.44605999993</v>
      </c>
      <c r="N22" s="18">
        <v>-34329</v>
      </c>
    </row>
    <row r="23" spans="1:14" ht="12.75">
      <c r="A23" s="2"/>
      <c r="B23" s="2"/>
      <c r="C23" s="17"/>
      <c r="D23" s="18"/>
      <c r="E23" s="20"/>
      <c r="F23" s="18"/>
      <c r="G23" s="20"/>
      <c r="H23" s="18"/>
      <c r="I23" s="20"/>
      <c r="J23" s="18"/>
      <c r="K23" s="20"/>
      <c r="L23" s="18"/>
      <c r="M23" s="18"/>
      <c r="N23" s="18"/>
    </row>
    <row r="24" spans="1:14" ht="12.75">
      <c r="A24" s="2"/>
      <c r="B24" s="1" t="s">
        <v>15</v>
      </c>
      <c r="C24" s="17">
        <f>E24+G24+I24+K24</f>
        <v>806887</v>
      </c>
      <c r="D24" s="18">
        <f>SUM(F24+H24+J24+L24+M24+N24)</f>
        <v>7497861.207849999</v>
      </c>
      <c r="E24" s="17">
        <v>564349</v>
      </c>
      <c r="F24" s="18">
        <v>5304100.8</v>
      </c>
      <c r="G24" s="17">
        <v>241725</v>
      </c>
      <c r="H24" s="18">
        <v>1919869.9</v>
      </c>
      <c r="I24" s="17">
        <v>800</v>
      </c>
      <c r="J24" s="18">
        <v>4996.2</v>
      </c>
      <c r="K24" s="17">
        <v>13</v>
      </c>
      <c r="L24" s="18">
        <v>97.8</v>
      </c>
      <c r="M24" s="18">
        <v>296471.90784999996</v>
      </c>
      <c r="N24" s="18">
        <v>-27675.4</v>
      </c>
    </row>
    <row r="25" spans="1:14" ht="12.75">
      <c r="A25" s="2"/>
      <c r="B25" s="2"/>
      <c r="C25" s="17"/>
      <c r="D25" s="18"/>
      <c r="E25" s="20"/>
      <c r="F25" s="18"/>
      <c r="G25" s="20"/>
      <c r="H25" s="18"/>
      <c r="I25" s="20"/>
      <c r="J25" s="18"/>
      <c r="K25" s="20"/>
      <c r="L25" s="18"/>
      <c r="M25" s="18"/>
      <c r="N25" s="18"/>
    </row>
    <row r="26" spans="1:14" ht="12.75">
      <c r="A26" s="2"/>
      <c r="B26" s="1" t="s">
        <v>8</v>
      </c>
      <c r="C26" s="17">
        <f>E26+G26+I26+K26</f>
        <v>809984</v>
      </c>
      <c r="D26" s="18">
        <f>SUM(F26+H26+J26+L26+M26+N26)</f>
        <v>7672570.92317</v>
      </c>
      <c r="E26" s="17">
        <v>566846</v>
      </c>
      <c r="F26" s="18">
        <v>5328361.3</v>
      </c>
      <c r="G26" s="17">
        <v>242323</v>
      </c>
      <c r="H26" s="18">
        <v>1925668.1</v>
      </c>
      <c r="I26" s="17">
        <v>803</v>
      </c>
      <c r="J26" s="18">
        <v>5114.7</v>
      </c>
      <c r="K26" s="17">
        <v>12</v>
      </c>
      <c r="L26" s="18">
        <v>76.3</v>
      </c>
      <c r="M26" s="18">
        <v>450330.22316999995</v>
      </c>
      <c r="N26" s="18">
        <v>-36979.7</v>
      </c>
    </row>
    <row r="27" spans="1:14" ht="12.75">
      <c r="A27" s="2"/>
      <c r="B27" s="2"/>
      <c r="C27" s="17"/>
      <c r="D27" s="18"/>
      <c r="E27" s="17"/>
      <c r="F27" s="18"/>
      <c r="G27" s="17"/>
      <c r="H27" s="18"/>
      <c r="I27" s="17"/>
      <c r="J27" s="18"/>
      <c r="K27" s="17"/>
      <c r="L27" s="18"/>
      <c r="M27" s="18"/>
      <c r="N27" s="18"/>
    </row>
    <row r="28" spans="1:14" ht="12.75">
      <c r="A28" s="2"/>
      <c r="B28" s="23" t="s">
        <v>34</v>
      </c>
      <c r="C28" s="17">
        <f>E28+G28+I28+K28</f>
        <v>812570</v>
      </c>
      <c r="D28" s="18">
        <f>SUM(F28+H28+J28+L28+M28+N28)</f>
        <v>8750151.82557</v>
      </c>
      <c r="E28" s="17">
        <v>568924</v>
      </c>
      <c r="F28" s="18">
        <v>6220853.6</v>
      </c>
      <c r="G28" s="17">
        <v>242832</v>
      </c>
      <c r="H28" s="18">
        <v>2245077.2</v>
      </c>
      <c r="I28" s="17">
        <v>802</v>
      </c>
      <c r="J28" s="18">
        <v>5873.5</v>
      </c>
      <c r="K28" s="17">
        <v>12</v>
      </c>
      <c r="L28" s="18">
        <v>88.6</v>
      </c>
      <c r="M28" s="18">
        <v>313554.42556999996</v>
      </c>
      <c r="N28" s="18">
        <v>-35295.5</v>
      </c>
    </row>
    <row r="29" spans="1:14" ht="12.75">
      <c r="A29" s="2"/>
      <c r="B29" s="2"/>
      <c r="C29" s="17"/>
      <c r="D29" s="18"/>
      <c r="E29" s="17"/>
      <c r="F29" s="18"/>
      <c r="G29" s="17"/>
      <c r="H29" s="18"/>
      <c r="I29" s="17"/>
      <c r="J29" s="18"/>
      <c r="K29" s="17"/>
      <c r="L29" s="18"/>
      <c r="M29" s="18"/>
      <c r="N29" s="18"/>
    </row>
    <row r="30" spans="1:14" ht="12.75">
      <c r="A30" s="2"/>
      <c r="B30" s="1" t="s">
        <v>9</v>
      </c>
      <c r="C30" s="17">
        <f>E30+G30+I30+K30</f>
        <v>813205</v>
      </c>
      <c r="D30" s="18">
        <f>SUM(F30+H30+J30+L30+M30+N30)</f>
        <v>7537743.965979999</v>
      </c>
      <c r="E30" s="17">
        <v>569808</v>
      </c>
      <c r="F30" s="18">
        <v>5367010.6</v>
      </c>
      <c r="G30" s="17">
        <v>242590</v>
      </c>
      <c r="H30" s="18">
        <v>1934509.7</v>
      </c>
      <c r="I30" s="17">
        <v>795</v>
      </c>
      <c r="J30" s="18">
        <v>5127.6</v>
      </c>
      <c r="K30" s="17">
        <v>12</v>
      </c>
      <c r="L30" s="18">
        <v>76.3</v>
      </c>
      <c r="M30" s="18">
        <v>259963.46597999998</v>
      </c>
      <c r="N30" s="18">
        <v>-28943.7</v>
      </c>
    </row>
    <row r="31" spans="1:14" ht="12.75">
      <c r="A31" s="2"/>
      <c r="B31" s="2"/>
      <c r="C31" s="17"/>
      <c r="D31" s="18"/>
      <c r="E31" s="17"/>
      <c r="F31" s="18"/>
      <c r="G31" s="17"/>
      <c r="H31" s="18"/>
      <c r="I31" s="17"/>
      <c r="J31" s="18"/>
      <c r="K31" s="17"/>
      <c r="L31" s="18"/>
      <c r="M31" s="18"/>
      <c r="N31" s="18"/>
    </row>
    <row r="32" spans="1:14" ht="12.75">
      <c r="A32" s="2"/>
      <c r="B32" s="1" t="s">
        <v>10</v>
      </c>
      <c r="C32" s="17">
        <f>E32+G32+I32+K32</f>
        <v>814560</v>
      </c>
      <c r="D32" s="18">
        <f>SUM(F32+H32+J32+L32+M32+N32)</f>
        <v>7574080.3</v>
      </c>
      <c r="E32" s="17">
        <v>570864</v>
      </c>
      <c r="F32" s="18">
        <v>5377768.5</v>
      </c>
      <c r="G32" s="17">
        <v>242890</v>
      </c>
      <c r="H32" s="18">
        <v>1940423.5</v>
      </c>
      <c r="I32" s="17">
        <v>794</v>
      </c>
      <c r="J32" s="18">
        <v>5015.3</v>
      </c>
      <c r="K32" s="17">
        <v>12</v>
      </c>
      <c r="L32" s="18">
        <v>76.3</v>
      </c>
      <c r="M32" s="18">
        <v>286533.5</v>
      </c>
      <c r="N32" s="18">
        <v>-35736.8</v>
      </c>
    </row>
    <row r="33" spans="1:14" ht="12.75">
      <c r="A33" s="2"/>
      <c r="B33" s="2"/>
      <c r="C33" s="17"/>
      <c r="D33" s="18"/>
      <c r="E33" s="17"/>
      <c r="F33" s="18"/>
      <c r="G33" s="17"/>
      <c r="H33" s="18"/>
      <c r="I33" s="17"/>
      <c r="J33" s="18"/>
      <c r="K33" s="17"/>
      <c r="L33" s="18"/>
      <c r="M33" s="18"/>
      <c r="N33" s="18"/>
    </row>
    <row r="34" spans="1:14" ht="12.75">
      <c r="A34" s="2"/>
      <c r="B34" s="1" t="s">
        <v>11</v>
      </c>
      <c r="C34" s="17">
        <f>E34+G34+I34+K34</f>
        <v>817314</v>
      </c>
      <c r="D34" s="18">
        <f>SUM(F34+H34+J34+L34+M34+N34)</f>
        <v>7565786.362199999</v>
      </c>
      <c r="E34" s="17">
        <v>572922</v>
      </c>
      <c r="F34" s="18">
        <v>5399255.399999999</v>
      </c>
      <c r="G34" s="17">
        <v>243584</v>
      </c>
      <c r="H34" s="18">
        <v>1946128.7</v>
      </c>
      <c r="I34" s="17">
        <v>796</v>
      </c>
      <c r="J34" s="18">
        <v>5106.8</v>
      </c>
      <c r="K34" s="17">
        <v>12</v>
      </c>
      <c r="L34" s="18">
        <v>76.3</v>
      </c>
      <c r="M34" s="18">
        <v>249443.26219999997</v>
      </c>
      <c r="N34" s="18">
        <v>-34224.1</v>
      </c>
    </row>
    <row r="35" spans="1:14" ht="12.75">
      <c r="A35" s="2"/>
      <c r="B35" s="2"/>
      <c r="C35" s="17"/>
      <c r="D35" s="18"/>
      <c r="E35" s="17"/>
      <c r="F35" s="18"/>
      <c r="G35" s="17"/>
      <c r="H35" s="18"/>
      <c r="I35" s="17"/>
      <c r="J35" s="18"/>
      <c r="K35" s="17"/>
      <c r="L35" s="18"/>
      <c r="M35" s="18"/>
      <c r="N35" s="18"/>
    </row>
    <row r="36" spans="1:14" ht="12.75">
      <c r="A36" s="2"/>
      <c r="B36" s="1" t="s">
        <v>12</v>
      </c>
      <c r="C36" s="17">
        <f>E36+G36+I36+K36</f>
        <v>818962</v>
      </c>
      <c r="D36" s="18">
        <f>SUM(F36+H36+J36+L36+M36+N36)</f>
        <v>7620993.0764999995</v>
      </c>
      <c r="E36" s="17">
        <v>574406</v>
      </c>
      <c r="F36" s="18">
        <v>5417581.2</v>
      </c>
      <c r="G36" s="17">
        <v>243748</v>
      </c>
      <c r="H36" s="18">
        <v>1949518.5</v>
      </c>
      <c r="I36" s="17">
        <v>796</v>
      </c>
      <c r="J36" s="18">
        <v>4985</v>
      </c>
      <c r="K36" s="17">
        <v>12</v>
      </c>
      <c r="L36" s="18">
        <v>76.3</v>
      </c>
      <c r="M36" s="18">
        <v>284885.7765</v>
      </c>
      <c r="N36" s="18">
        <v>-36053.7</v>
      </c>
    </row>
    <row r="37" spans="1:14" ht="12.75">
      <c r="A37" s="2"/>
      <c r="B37" s="2"/>
      <c r="C37" s="17"/>
      <c r="D37" s="18"/>
      <c r="E37" s="17"/>
      <c r="F37" s="18"/>
      <c r="G37" s="17"/>
      <c r="H37" s="18"/>
      <c r="I37" s="17"/>
      <c r="J37" s="18"/>
      <c r="K37" s="17"/>
      <c r="L37" s="18"/>
      <c r="M37" s="18"/>
      <c r="N37" s="18"/>
    </row>
    <row r="38" spans="1:14" ht="12.75">
      <c r="A38" s="2"/>
      <c r="B38" s="1" t="s">
        <v>16</v>
      </c>
      <c r="C38" s="17">
        <f>E38+G38+I38+K38</f>
        <v>820239</v>
      </c>
      <c r="D38" s="18">
        <f>SUM(F38+H38+J38+L38+M38+N38)</f>
        <v>7737379.7670599995</v>
      </c>
      <c r="E38" s="17">
        <v>575617</v>
      </c>
      <c r="F38" s="18">
        <v>5429985.6</v>
      </c>
      <c r="G38" s="17">
        <v>243814</v>
      </c>
      <c r="H38" s="18">
        <v>1952856.3</v>
      </c>
      <c r="I38" s="17">
        <v>796</v>
      </c>
      <c r="J38" s="18">
        <v>5126.9</v>
      </c>
      <c r="K38" s="17">
        <v>12</v>
      </c>
      <c r="L38" s="18">
        <v>76.3</v>
      </c>
      <c r="M38" s="18">
        <v>360926.46705999994</v>
      </c>
      <c r="N38" s="18">
        <v>-11591.8</v>
      </c>
    </row>
    <row r="39" spans="1:14" ht="12.75">
      <c r="A39" s="2"/>
      <c r="B39" s="2"/>
      <c r="C39" s="17"/>
      <c r="D39" s="18"/>
      <c r="E39" s="20"/>
      <c r="F39" s="18"/>
      <c r="G39" s="17"/>
      <c r="H39" s="18"/>
      <c r="I39" s="17"/>
      <c r="J39" s="18"/>
      <c r="K39" s="17"/>
      <c r="L39" s="18"/>
      <c r="M39" s="18"/>
      <c r="N39" s="21"/>
    </row>
    <row r="40" spans="1:14" ht="12.75">
      <c r="A40" s="2"/>
      <c r="B40" s="1" t="s">
        <v>13</v>
      </c>
      <c r="C40" s="17"/>
      <c r="D40" s="18"/>
      <c r="E40" s="17"/>
      <c r="F40" s="18"/>
      <c r="G40" s="17"/>
      <c r="H40" s="18"/>
      <c r="I40" s="17"/>
      <c r="J40" s="18"/>
      <c r="K40" s="17"/>
      <c r="L40" s="19"/>
      <c r="M40" s="18"/>
      <c r="N40" s="21"/>
    </row>
    <row r="41" spans="1:14" ht="12.75">
      <c r="A41" s="2"/>
      <c r="B41" s="27" t="s">
        <v>33</v>
      </c>
      <c r="C41" s="20"/>
      <c r="D41" s="18">
        <f>SUM(F41+H41+J41+L41+M41+N41)</f>
        <v>4516996.61053</v>
      </c>
      <c r="E41" s="17"/>
      <c r="F41" s="18">
        <v>3135666.87653</v>
      </c>
      <c r="G41" s="17"/>
      <c r="H41" s="18">
        <v>1150348.03</v>
      </c>
      <c r="I41" s="17"/>
      <c r="J41" s="18">
        <v>3060.4</v>
      </c>
      <c r="K41" s="17"/>
      <c r="L41" s="18">
        <v>48.8</v>
      </c>
      <c r="M41" s="18">
        <v>227872.50400000002</v>
      </c>
      <c r="N41" s="21"/>
    </row>
    <row r="42" spans="1:14" ht="12.75">
      <c r="A42" s="2"/>
      <c r="B42" s="27" t="s">
        <v>32</v>
      </c>
      <c r="C42" s="20"/>
      <c r="D42" s="18">
        <f>SUM(F42+H42+J42+L42+M42+N42)</f>
        <v>4796740.4</v>
      </c>
      <c r="E42" s="17"/>
      <c r="F42" s="18">
        <v>3510036.3</v>
      </c>
      <c r="G42" s="17"/>
      <c r="H42" s="18">
        <v>1257834.6</v>
      </c>
      <c r="I42" s="17"/>
      <c r="J42" s="18">
        <v>3208</v>
      </c>
      <c r="K42" s="17"/>
      <c r="L42" s="18">
        <v>49.1</v>
      </c>
      <c r="M42" s="18">
        <v>25612.4</v>
      </c>
      <c r="N42" s="21"/>
    </row>
    <row r="43" spans="1:15" ht="12.75">
      <c r="A43" s="2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8"/>
      <c r="N43" s="8"/>
      <c r="O43" s="6"/>
    </row>
    <row r="44" spans="1:15" ht="12.75">
      <c r="A44" s="2"/>
      <c r="B44" s="28" t="s">
        <v>23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30"/>
      <c r="N44" s="30"/>
      <c r="O44" s="29"/>
    </row>
    <row r="45" spans="1:15" ht="12.75">
      <c r="A45" s="2"/>
      <c r="B45" s="28" t="s">
        <v>24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30"/>
      <c r="N45" s="30"/>
      <c r="O45" s="29"/>
    </row>
    <row r="46" spans="1:15" ht="12.75">
      <c r="A46" s="2"/>
      <c r="B46" s="28" t="s">
        <v>25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/>
      <c r="N46" s="30"/>
      <c r="O46" s="29"/>
    </row>
    <row r="47" spans="1:15" ht="12.75">
      <c r="A47" s="2"/>
      <c r="B47" s="28" t="s">
        <v>26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30"/>
      <c r="N47" s="30"/>
      <c r="O47" s="29"/>
    </row>
    <row r="48" spans="1:15" ht="12.75">
      <c r="A48" s="2"/>
      <c r="B48" s="28" t="s">
        <v>27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30"/>
      <c r="N48" s="30"/>
      <c r="O48" s="29"/>
    </row>
    <row r="49" spans="1:15" ht="12.75">
      <c r="A49" s="2"/>
      <c r="B49" s="28" t="s">
        <v>31</v>
      </c>
      <c r="C49" s="29"/>
      <c r="D49" s="29"/>
      <c r="E49" s="29"/>
      <c r="F49" s="29"/>
      <c r="G49" s="31"/>
      <c r="H49" s="32"/>
      <c r="I49" s="32"/>
      <c r="J49" s="29"/>
      <c r="K49" s="29"/>
      <c r="L49" s="29"/>
      <c r="M49" s="30"/>
      <c r="N49" s="30"/>
      <c r="O49" s="29"/>
    </row>
    <row r="50" spans="1:15" ht="12.75">
      <c r="A50" s="2"/>
      <c r="B50" s="28" t="s">
        <v>28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0"/>
      <c r="O50" s="29"/>
    </row>
    <row r="51" spans="1:15" ht="12.75">
      <c r="A51" s="2"/>
      <c r="B51" s="33" t="s">
        <v>40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 ht="12.75">
      <c r="A52" s="2"/>
      <c r="B52" s="28" t="s">
        <v>29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30"/>
      <c r="N52" s="30"/>
      <c r="O52" s="29"/>
    </row>
    <row r="53" spans="1:15" ht="12.75">
      <c r="A53" s="2"/>
      <c r="B53" s="28" t="s">
        <v>30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30"/>
      <c r="N53" s="30"/>
      <c r="O53" s="29"/>
    </row>
    <row r="54" spans="1:15" ht="12.75">
      <c r="A54" s="2"/>
      <c r="B54" s="28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30"/>
      <c r="N54" s="30"/>
      <c r="O54" s="29"/>
    </row>
    <row r="55" spans="1:1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4"/>
      <c r="N55" s="4"/>
      <c r="O55" s="2"/>
    </row>
    <row r="56" spans="1:15" ht="12.75">
      <c r="A56" s="2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</sheetData>
  <sheetProtection/>
  <mergeCells count="21">
    <mergeCell ref="G9:G10"/>
    <mergeCell ref="L9:L10"/>
    <mergeCell ref="M6:M10"/>
    <mergeCell ref="B3:O3"/>
    <mergeCell ref="E9:E10"/>
    <mergeCell ref="I9:I10"/>
    <mergeCell ref="G6:H8"/>
    <mergeCell ref="I6:J8"/>
    <mergeCell ref="E6:F8"/>
    <mergeCell ref="J9:J10"/>
    <mergeCell ref="F9:F10"/>
    <mergeCell ref="K6:L8"/>
    <mergeCell ref="H9:H10"/>
    <mergeCell ref="B1:O1"/>
    <mergeCell ref="B6:B10"/>
    <mergeCell ref="C6:D8"/>
    <mergeCell ref="C9:C10"/>
    <mergeCell ref="D9:D10"/>
    <mergeCell ref="B4:O4"/>
    <mergeCell ref="N6:N10"/>
    <mergeCell ref="K9:K10"/>
  </mergeCells>
  <printOptions/>
  <pageMargins left="0.984251968503937" right="0" top="0" bottom="0.5905511811023623" header="0" footer="0"/>
  <pageSetup firstPageNumber="189" useFirstPageNumber="1" horizontalDpi="300" verticalDpi="300" orientation="landscape" scale="71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2012-08-22T17:55:32Z</cp:lastPrinted>
  <dcterms:created xsi:type="dcterms:W3CDTF">2004-01-22T14:26:38Z</dcterms:created>
  <dcterms:modified xsi:type="dcterms:W3CDTF">2012-08-22T17:55:36Z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-802479093</vt:i4>
  </property>
  <property fmtid="{D5CDD505-2E9C-101B-9397-08002B2CF9AE}" pid="3" name="_EmailSubject">
    <vt:lpwstr>RV: </vt:lpwstr>
  </property>
  <property fmtid="{D5CDD505-2E9C-101B-9397-08002B2CF9AE}" pid="4" name="_AuthorEmail">
    <vt:lpwstr>lperez@issste.gob.mx</vt:lpwstr>
  </property>
  <property fmtid="{D5CDD505-2E9C-101B-9397-08002B2CF9AE}" pid="5" name="_AuthorEmailDisplayName">
    <vt:lpwstr>C.P. Luciano Pérez Avendaño</vt:lpwstr>
  </property>
  <property fmtid="{D5CDD505-2E9C-101B-9397-08002B2CF9AE}" pid="6" name="_ReviewingToolsShownOnce">
    <vt:lpwstr/>
  </property>
</Properties>
</file>