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3" sheetId="1" r:id="rId1"/>
  </sheets>
  <definedNames>
    <definedName name="\a">'PENS213'!#REF!</definedName>
    <definedName name="\f">'PENS213'!#REF!</definedName>
    <definedName name="\i">'PENS213'!#REF!</definedName>
    <definedName name="_Regression_Int" localSheetId="0" hidden="1">1</definedName>
    <definedName name="A_IMPRESIÓN_IM">'PENS213'!$A$1:$M$56</definedName>
    <definedName name="_xlnm.Print_Area" localSheetId="0">'PENS213'!$A$1:$M$53</definedName>
    <definedName name="Imprimir_área_IM" localSheetId="0">'PENS213'!$A$1:$M$56</definedName>
  </definedNames>
  <calcPr fullCalcOnLoad="1"/>
</workbook>
</file>

<file path=xl/sharedStrings.xml><?xml version="1.0" encoding="utf-8"?>
<sst xmlns="http://schemas.openxmlformats.org/spreadsheetml/2006/main" count="36" uniqueCount="29">
  <si>
    <t>IMPORTE TOTAL DEL COSTO DE PENSIONES  ( MILES DE PESOS )</t>
  </si>
  <si>
    <t xml:space="preserve">     C O S T O   M E N S U A L</t>
  </si>
  <si>
    <t xml:space="preserve">      C O S T O  A C U M U L A D O</t>
  </si>
  <si>
    <t>M E S</t>
  </si>
  <si>
    <t>TOTAL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</si>
  <si>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</si>
  <si>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</si>
  <si>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</si>
  <si>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</si>
  <si>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</si>
  <si>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</si>
  <si>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</si>
  <si>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</si>
  <si>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</si>
  <si>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</si>
  <si>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</si>
  <si>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 xml:space="preserve"> 2A PARTE Y 1ª  PARTE </t>
  </si>
  <si>
    <t>TRATO ESPECIAL</t>
  </si>
  <si>
    <t xml:space="preserve">                </t>
  </si>
  <si>
    <t xml:space="preserve">FEBRERO </t>
  </si>
  <si>
    <t xml:space="preserve">AGUINALDO </t>
  </si>
  <si>
    <t xml:space="preserve">   (ORDINARIAS, TRATO ESPECIAL, 10° TRANSITORIO Y CUENTA INDIVIDUAL)</t>
  </si>
  <si>
    <t>LEY  ANTERIOR Y RÉGIMEN DEL  10° TRANSITORIO</t>
  </si>
  <si>
    <t>CASOS PENSIONES VIGENTES</t>
  </si>
  <si>
    <t>RÉGIMEN CUENTA INDIVIDUAL 1/</t>
  </si>
  <si>
    <t xml:space="preserve">     2.1.3  MOVIMIENTO MENSUAL DEL NÚMERO DE PENSIONES VIGENTES Y COSTO DE LAS NÓMINAS </t>
  </si>
  <si>
    <t>ANUARIO ESTADISTICO 2011</t>
  </si>
  <si>
    <t xml:space="preserve">RÉGIMEN CUENTA INDIVIDUAL  1/ </t>
  </si>
  <si>
    <t xml:space="preserve"> 1/  NO INCLUYE PENSIONES DE MONTO  CONSTITUTIVO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</si>
</sst>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#,##0.0"/>
    <numFmt numFmtId="176" formatCode="0.0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53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2" fillId="0" borderId="0" xfId="0" applyFont="1" applyAlignment="1">
      <alignment/>
    </xf>
    <xf numFmtId="172" fontId="3" fillId="0" borderId="0" xfId="0" applyFont="1" applyAlignment="1">
      <alignment/>
    </xf>
    <xf numFmtId="172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 horizontal="center"/>
      <protection locked="0"/>
    </xf>
    <xf numFmtId="172" fontId="4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172" fontId="1" fillId="0" borderId="0" xfId="0" applyNumberFormat="1" applyFont="1" applyBorder="1" applyAlignment="1" applyProtection="1">
      <alignment wrapText="1"/>
      <protection/>
    </xf>
    <xf numFmtId="172" fontId="5" fillId="0" borderId="10" xfId="0" applyNumberFormat="1" applyFont="1" applyBorder="1" applyAlignment="1" applyProtection="1">
      <alignment horizontal="left"/>
      <protection/>
    </xf>
    <xf numFmtId="172" fontId="5" fillId="0" borderId="10" xfId="0" applyFont="1" applyBorder="1" applyAlignment="1">
      <alignment/>
    </xf>
    <xf numFmtId="172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172" fontId="1" fillId="0" borderId="0" xfId="0" applyFont="1" applyFill="1" applyAlignment="1">
      <alignment/>
    </xf>
    <xf numFmtId="172" fontId="1" fillId="0" borderId="0" xfId="0" applyFont="1" applyAlignment="1" applyProtection="1">
      <alignment horizontal="left"/>
      <protection/>
    </xf>
    <xf numFmtId="176" fontId="1" fillId="0" borderId="0" xfId="0" applyNumberFormat="1" applyFont="1" applyAlignment="1">
      <alignment horizontal="center"/>
    </xf>
    <xf numFmtId="172" fontId="1" fillId="0" borderId="11" xfId="0" applyFont="1" applyFill="1" applyBorder="1" applyAlignment="1">
      <alignment/>
    </xf>
    <xf numFmtId="172" fontId="1" fillId="0" borderId="11" xfId="0" applyNumberFormat="1" applyFont="1" applyFill="1" applyBorder="1" applyAlignment="1" applyProtection="1">
      <alignment horizontal="left"/>
      <protection/>
    </xf>
    <xf numFmtId="172" fontId="1" fillId="0" borderId="12" xfId="0" applyFont="1" applyFill="1" applyBorder="1" applyAlignment="1">
      <alignment/>
    </xf>
    <xf numFmtId="172" fontId="1" fillId="0" borderId="13" xfId="0" applyNumberFormat="1" applyFont="1" applyFill="1" applyBorder="1" applyAlignment="1" applyProtection="1">
      <alignment horizontal="left" vertical="center"/>
      <protection/>
    </xf>
    <xf numFmtId="172" fontId="1" fillId="0" borderId="12" xfId="0" applyNumberFormat="1" applyFont="1" applyFill="1" applyBorder="1" applyAlignment="1" applyProtection="1">
      <alignment vertical="center"/>
      <protection/>
    </xf>
    <xf numFmtId="172" fontId="1" fillId="0" borderId="0" xfId="0" applyFont="1" applyBorder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25" fillId="0" borderId="0" xfId="0" applyNumberFormat="1" applyFont="1" applyAlignment="1" applyProtection="1">
      <alignment horizontal="left"/>
      <protection/>
    </xf>
    <xf numFmtId="172" fontId="25" fillId="0" borderId="0" xfId="0" applyFont="1" applyAlignment="1">
      <alignment/>
    </xf>
    <xf numFmtId="172" fontId="1" fillId="0" borderId="14" xfId="0" applyNumberFormat="1" applyFont="1" applyFill="1" applyBorder="1" applyAlignment="1" applyProtection="1">
      <alignment horizontal="center" vertical="center" wrapText="1"/>
      <protection/>
    </xf>
    <xf numFmtId="172" fontId="1" fillId="0" borderId="15" xfId="0" applyNumberFormat="1" applyFont="1" applyFill="1" applyBorder="1" applyAlignment="1" applyProtection="1">
      <alignment horizontal="center" vertical="center" wrapText="1"/>
      <protection/>
    </xf>
    <xf numFmtId="172" fontId="1" fillId="0" borderId="15" xfId="0" applyNumberFormat="1" applyFont="1" applyFill="1" applyBorder="1" applyAlignment="1" applyProtection="1">
      <alignment horizontal="center" vertical="center" wrapText="1"/>
      <protection/>
    </xf>
    <xf numFmtId="172" fontId="1" fillId="0" borderId="16" xfId="0" applyNumberFormat="1" applyFont="1" applyFill="1" applyBorder="1" applyAlignment="1" applyProtection="1">
      <alignment horizontal="center" vertical="center" wrapText="1"/>
      <protection/>
    </xf>
    <xf numFmtId="172" fontId="1" fillId="0" borderId="11" xfId="0" applyNumberFormat="1" applyFont="1" applyFill="1" applyBorder="1" applyAlignment="1" applyProtection="1">
      <alignment horizontal="center"/>
      <protection/>
    </xf>
    <xf numFmtId="172" fontId="1" fillId="0" borderId="17" xfId="0" applyNumberFormat="1" applyFont="1" applyFill="1" applyBorder="1" applyAlignment="1" applyProtection="1">
      <alignment horizontal="center"/>
      <protection/>
    </xf>
    <xf numFmtId="172" fontId="1" fillId="0" borderId="18" xfId="0" applyNumberFormat="1" applyFont="1" applyFill="1" applyBorder="1" applyAlignment="1" applyProtection="1">
      <alignment horizontal="center" vertical="center" wrapText="1"/>
      <protection/>
    </xf>
    <xf numFmtId="172" fontId="1" fillId="0" borderId="19" xfId="0" applyNumberFormat="1" applyFont="1" applyFill="1" applyBorder="1" applyAlignment="1" applyProtection="1">
      <alignment horizontal="center" vertical="center" wrapText="1"/>
      <protection/>
    </xf>
    <xf numFmtId="172" fontId="1" fillId="0" borderId="20" xfId="0" applyNumberFormat="1" applyFont="1" applyFill="1" applyBorder="1" applyAlignment="1" applyProtection="1">
      <alignment horizontal="center" vertical="center" wrapText="1"/>
      <protection/>
    </xf>
    <xf numFmtId="172" fontId="1" fillId="0" borderId="14" xfId="0" applyNumberFormat="1" applyFont="1" applyFill="1" applyBorder="1" applyAlignment="1" applyProtection="1">
      <alignment horizontal="center" vertical="center"/>
      <protection/>
    </xf>
    <xf numFmtId="172" fontId="1" fillId="0" borderId="15" xfId="0" applyNumberFormat="1" applyFont="1" applyFill="1" applyBorder="1" applyAlignment="1" applyProtection="1">
      <alignment horizontal="center" vertical="center"/>
      <protection/>
    </xf>
    <xf numFmtId="172" fontId="1" fillId="0" borderId="16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 horizontal="center"/>
      <protection/>
    </xf>
    <xf numFmtId="172" fontId="0" fillId="0" borderId="15" xfId="0" applyFill="1" applyBorder="1" applyAlignment="1">
      <alignment horizontal="center" vertical="center"/>
    </xf>
    <xf numFmtId="172" fontId="0" fillId="0" borderId="16" xfId="0" applyFill="1" applyBorder="1" applyAlignment="1">
      <alignment horizontal="center" vertical="center"/>
    </xf>
    <xf numFmtId="172" fontId="1" fillId="0" borderId="21" xfId="0" applyNumberFormat="1" applyFont="1" applyFill="1" applyBorder="1" applyAlignment="1" applyProtection="1">
      <alignment horizontal="center"/>
      <protection/>
    </xf>
    <xf numFmtId="172" fontId="1" fillId="0" borderId="22" xfId="0" applyNumberFormat="1" applyFont="1" applyFill="1" applyBorder="1" applyAlignment="1" applyProtection="1">
      <alignment horizontal="center"/>
      <protection/>
    </xf>
    <xf numFmtId="172" fontId="1" fillId="0" borderId="23" xfId="0" applyNumberFormat="1" applyFont="1" applyFill="1" applyBorder="1" applyAlignment="1" applyProtection="1">
      <alignment horizontal="center"/>
      <protection/>
    </xf>
    <xf numFmtId="172" fontId="1" fillId="0" borderId="24" xfId="0" applyNumberFormat="1" applyFont="1" applyFill="1" applyBorder="1" applyAlignment="1" applyProtection="1">
      <alignment horizontal="center"/>
      <protection/>
    </xf>
    <xf numFmtId="172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171450</xdr:rowOff>
    </xdr:from>
    <xdr:to>
      <xdr:col>1</xdr:col>
      <xdr:colOff>809625</xdr:colOff>
      <xdr:row>4</xdr:row>
      <xdr:rowOff>104775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6"/>
  <sheetViews>
    <sheetView showGridLines="0" tabSelected="1" view="pageBreakPreview" zoomScale="70" zoomScaleNormal="60" zoomScaleSheetLayoutView="70" zoomScalePageLayoutView="0" workbookViewId="0" topLeftCell="A1">
      <selection activeCell="A1" sqref="A1"/>
    </sheetView>
  </sheetViews>
  <sheetFormatPr defaultColWidth="12.625" defaultRowHeight="12.75"/>
  <cols>
    <col min="1" max="1" width="1.12109375" style="0" customWidth="1"/>
    <col min="3" max="4" width="14.625" style="0" customWidth="1"/>
    <col min="5" max="5" width="12.625" style="0" customWidth="1"/>
    <col min="6" max="6" width="17.375" style="0" customWidth="1"/>
    <col min="7" max="7" width="14.75390625" style="0" customWidth="1"/>
    <col min="8" max="8" width="12.625" style="0" customWidth="1"/>
    <col min="9" max="9" width="16.125" style="0" customWidth="1"/>
    <col min="10" max="10" width="14.375" style="0" customWidth="1"/>
    <col min="11" max="11" width="15.125" style="0" customWidth="1"/>
    <col min="12" max="12" width="11.625" style="0" customWidth="1"/>
    <col min="13" max="13" width="14.875" style="0" customWidth="1"/>
  </cols>
  <sheetData>
    <row r="1" spans="1:13" s="6" customFormat="1" ht="15">
      <c r="A1" s="5"/>
      <c r="B1" s="44" t="s">
        <v>26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ht="18">
      <c r="A3" s="5"/>
      <c r="B3" s="45" t="s">
        <v>25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s="6" customFormat="1" ht="18">
      <c r="A4" s="5"/>
      <c r="B4" s="45" t="s">
        <v>21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6.75" customHeight="1">
      <c r="A7" s="2"/>
      <c r="B7" s="8"/>
      <c r="C7" s="28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3.5" customHeight="1" thickBot="1">
      <c r="A8" s="20"/>
      <c r="B8" s="41" t="s">
        <v>3</v>
      </c>
      <c r="C8" s="48" t="s">
        <v>23</v>
      </c>
      <c r="D8" s="49"/>
      <c r="E8" s="41" t="s">
        <v>4</v>
      </c>
      <c r="F8" s="23"/>
      <c r="G8" s="24" t="s">
        <v>0</v>
      </c>
      <c r="H8" s="23"/>
      <c r="I8" s="23"/>
      <c r="J8" s="23"/>
      <c r="K8" s="25"/>
      <c r="L8" s="52" t="s">
        <v>17</v>
      </c>
      <c r="M8" s="41" t="s">
        <v>4</v>
      </c>
    </row>
    <row r="9" spans="1:13" ht="12.75">
      <c r="A9" s="20"/>
      <c r="B9" s="46"/>
      <c r="C9" s="50"/>
      <c r="D9" s="51"/>
      <c r="E9" s="42"/>
      <c r="F9" s="36" t="s">
        <v>1</v>
      </c>
      <c r="G9" s="37"/>
      <c r="H9" s="38" t="s">
        <v>17</v>
      </c>
      <c r="I9" s="41" t="s">
        <v>4</v>
      </c>
      <c r="J9" s="26" t="s">
        <v>2</v>
      </c>
      <c r="K9" s="27"/>
      <c r="L9" s="34"/>
      <c r="M9" s="42"/>
    </row>
    <row r="10" spans="1:13" ht="12.75" customHeight="1">
      <c r="A10" s="20"/>
      <c r="B10" s="46"/>
      <c r="C10" s="32" t="s">
        <v>22</v>
      </c>
      <c r="D10" s="32" t="s">
        <v>24</v>
      </c>
      <c r="E10" s="42"/>
      <c r="F10" s="32" t="s">
        <v>22</v>
      </c>
      <c r="G10" s="32" t="s">
        <v>27</v>
      </c>
      <c r="H10" s="39"/>
      <c r="I10" s="42"/>
      <c r="J10" s="32" t="s">
        <v>22</v>
      </c>
      <c r="K10" s="32" t="s">
        <v>24</v>
      </c>
      <c r="L10" s="34"/>
      <c r="M10" s="42"/>
    </row>
    <row r="11" spans="1:13" ht="12.75" customHeight="1">
      <c r="A11" s="20"/>
      <c r="B11" s="46"/>
      <c r="C11" s="33"/>
      <c r="D11" s="33"/>
      <c r="E11" s="42"/>
      <c r="F11" s="33"/>
      <c r="G11" s="33"/>
      <c r="H11" s="39"/>
      <c r="I11" s="42"/>
      <c r="J11" s="33"/>
      <c r="K11" s="33"/>
      <c r="L11" s="34"/>
      <c r="M11" s="42"/>
    </row>
    <row r="12" spans="1:13" ht="12.75">
      <c r="A12" s="20"/>
      <c r="B12" s="46"/>
      <c r="C12" s="34"/>
      <c r="D12" s="34"/>
      <c r="E12" s="42"/>
      <c r="F12" s="34"/>
      <c r="G12" s="34"/>
      <c r="H12" s="39"/>
      <c r="I12" s="42"/>
      <c r="J12" s="34"/>
      <c r="K12" s="34"/>
      <c r="L12" s="34"/>
      <c r="M12" s="42"/>
    </row>
    <row r="13" spans="1:13" ht="12.75" customHeight="1">
      <c r="A13" s="20"/>
      <c r="B13" s="47"/>
      <c r="C13" s="35"/>
      <c r="D13" s="35"/>
      <c r="E13" s="43"/>
      <c r="F13" s="35"/>
      <c r="G13" s="35"/>
      <c r="H13" s="40"/>
      <c r="I13" s="43"/>
      <c r="J13" s="35"/>
      <c r="K13" s="35"/>
      <c r="L13" s="35"/>
      <c r="M13" s="43"/>
    </row>
    <row r="14" spans="1:13" ht="12.75">
      <c r="A14" s="2"/>
      <c r="B14" s="8"/>
      <c r="C14" s="7"/>
      <c r="D14" s="7"/>
      <c r="E14" s="7"/>
      <c r="F14" s="7"/>
      <c r="G14" s="7"/>
      <c r="H14" s="7"/>
      <c r="I14" s="7"/>
      <c r="J14" s="7"/>
      <c r="K14" s="7"/>
      <c r="L14" s="15"/>
      <c r="M14" s="7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12" t="s">
        <v>4</v>
      </c>
      <c r="C16" s="13"/>
      <c r="D16" s="13"/>
      <c r="E16" s="13"/>
      <c r="F16" s="14">
        <f>SUM(F19:F44)</f>
        <v>100712571.4</v>
      </c>
      <c r="G16" s="14">
        <f>SUM(G19:G44)</f>
        <v>8882.3</v>
      </c>
      <c r="H16" s="14">
        <f>SUM(H19:H44)</f>
        <v>11288.300000000001</v>
      </c>
      <c r="I16" s="14">
        <f>SUM(I19:I44)</f>
        <v>100732742</v>
      </c>
      <c r="J16" s="13"/>
      <c r="K16" s="13"/>
      <c r="L16" s="13"/>
      <c r="M16" s="13"/>
    </row>
    <row r="17" spans="1:13" ht="12.75">
      <c r="A17" s="2"/>
      <c r="B17" s="12"/>
      <c r="C17" s="13"/>
      <c r="D17" s="13"/>
      <c r="E17" s="13"/>
      <c r="F17" s="14"/>
      <c r="G17" s="14"/>
      <c r="H17" s="14"/>
      <c r="I17" s="14"/>
      <c r="J17" s="13"/>
      <c r="K17" s="13"/>
      <c r="L17" s="13"/>
      <c r="M17" s="13"/>
    </row>
    <row r="18" spans="1:13" ht="12.75">
      <c r="A18" s="2"/>
      <c r="B18" s="3"/>
      <c r="C18" s="2"/>
      <c r="D18" s="2"/>
      <c r="E18" s="2"/>
      <c r="F18" s="2"/>
      <c r="G18" s="2"/>
      <c r="H18" s="9"/>
      <c r="I18" s="2"/>
      <c r="J18" s="2"/>
      <c r="K18" s="2"/>
      <c r="L18" s="2"/>
      <c r="M18" s="2"/>
    </row>
    <row r="19" spans="1:13" ht="12.75">
      <c r="A19" s="2"/>
      <c r="B19" s="4" t="s">
        <v>5</v>
      </c>
      <c r="C19" s="10">
        <v>788497</v>
      </c>
      <c r="D19" s="10">
        <v>127</v>
      </c>
      <c r="E19" s="10">
        <f>SUM(C19:D19)</f>
        <v>788624</v>
      </c>
      <c r="F19" s="9">
        <v>6788964.9</v>
      </c>
      <c r="G19" s="9">
        <v>626.3</v>
      </c>
      <c r="H19" s="9">
        <v>1477.2</v>
      </c>
      <c r="I19" s="9">
        <f>SUM(F19:H19)</f>
        <v>6791068.4</v>
      </c>
      <c r="J19" s="9">
        <f>F19</f>
        <v>6788964.9</v>
      </c>
      <c r="K19" s="9">
        <f>G19</f>
        <v>626.3</v>
      </c>
      <c r="L19" s="9">
        <f>H19</f>
        <v>1477.2</v>
      </c>
      <c r="M19" s="9">
        <f>SUM(J19:L19)</f>
        <v>6791068.4</v>
      </c>
    </row>
    <row r="20" spans="1:13" ht="12.75">
      <c r="A20" s="2"/>
      <c r="B20" s="3"/>
      <c r="D20" s="11"/>
      <c r="E20" s="10"/>
      <c r="F20" s="9"/>
      <c r="G20" s="9"/>
      <c r="H20" s="9"/>
      <c r="I20" s="9"/>
      <c r="J20" s="9"/>
      <c r="K20" s="9"/>
      <c r="L20" s="9"/>
      <c r="M20" s="9"/>
    </row>
    <row r="21" spans="1:13" ht="12.75">
      <c r="A21" s="2"/>
      <c r="B21" s="4" t="s">
        <v>19</v>
      </c>
      <c r="C21" s="10">
        <v>786643</v>
      </c>
      <c r="D21" s="10">
        <v>138</v>
      </c>
      <c r="E21" s="10">
        <f>SUM(C21:D21)</f>
        <v>786781</v>
      </c>
      <c r="F21" s="9">
        <v>7728725.2</v>
      </c>
      <c r="G21" s="9">
        <v>658.5</v>
      </c>
      <c r="H21" s="9">
        <v>1626.3</v>
      </c>
      <c r="I21" s="9">
        <f>SUM(F21:H21)</f>
        <v>7731010</v>
      </c>
      <c r="J21" s="9">
        <f>F21+J19</f>
        <v>14517690.100000001</v>
      </c>
      <c r="K21" s="9">
        <f>G21+K19</f>
        <v>1284.8</v>
      </c>
      <c r="L21" s="9">
        <f>H21+L19</f>
        <v>3103.5</v>
      </c>
      <c r="M21" s="9">
        <f>SUM(J21:L21)</f>
        <v>14522078.400000002</v>
      </c>
    </row>
    <row r="22" spans="1:13" ht="12.75">
      <c r="A22" s="2"/>
      <c r="B22" s="3"/>
      <c r="D22" s="11"/>
      <c r="E22" s="10"/>
      <c r="F22" s="9"/>
      <c r="G22" s="2"/>
      <c r="H22" s="9"/>
      <c r="I22" s="9"/>
      <c r="J22" s="9"/>
      <c r="K22" s="9"/>
      <c r="L22" s="9"/>
      <c r="M22" s="9"/>
    </row>
    <row r="23" spans="1:13" ht="12.75">
      <c r="A23" s="2"/>
      <c r="B23" s="4" t="s">
        <v>6</v>
      </c>
      <c r="C23" s="10">
        <v>790003</v>
      </c>
      <c r="D23" s="10">
        <v>146</v>
      </c>
      <c r="E23" s="10">
        <f>SUM(C23:D23)</f>
        <v>790149</v>
      </c>
      <c r="F23" s="9">
        <v>7450806.2</v>
      </c>
      <c r="G23" s="9">
        <v>872.9</v>
      </c>
      <c r="H23" s="9">
        <v>1539</v>
      </c>
      <c r="I23" s="9">
        <f>SUM(F23:H23)</f>
        <v>7453218.100000001</v>
      </c>
      <c r="J23" s="9">
        <f>F23+J21</f>
        <v>21968496.3</v>
      </c>
      <c r="K23" s="9">
        <f>G23+K21</f>
        <v>2157.7</v>
      </c>
      <c r="L23" s="9">
        <f>H23+L21</f>
        <v>4642.5</v>
      </c>
      <c r="M23" s="9">
        <f>SUM(J23:L23)</f>
        <v>21975296.5</v>
      </c>
    </row>
    <row r="24" spans="1:13" ht="12.75">
      <c r="A24" s="2"/>
      <c r="B24" s="3"/>
      <c r="D24" s="10"/>
      <c r="E24" s="10"/>
      <c r="F24" s="9"/>
      <c r="G24" s="9"/>
      <c r="H24" s="9"/>
      <c r="I24" s="9"/>
      <c r="J24" s="9"/>
      <c r="K24" s="9"/>
      <c r="L24" s="9"/>
      <c r="M24" s="9"/>
    </row>
    <row r="25" spans="1:13" ht="12.75">
      <c r="A25" s="2"/>
      <c r="B25" s="4" t="s">
        <v>7</v>
      </c>
      <c r="C25" s="10">
        <v>798034</v>
      </c>
      <c r="D25" s="10">
        <v>148</v>
      </c>
      <c r="E25" s="10">
        <f>SUM(C25:D25)</f>
        <v>798182</v>
      </c>
      <c r="F25" s="9">
        <v>7484766.7</v>
      </c>
      <c r="G25" s="9">
        <v>840.2</v>
      </c>
      <c r="H25" s="9">
        <v>1534.1</v>
      </c>
      <c r="I25" s="9">
        <f>SUM(F25:H25)</f>
        <v>7487141</v>
      </c>
      <c r="J25" s="9">
        <f>F25+J23</f>
        <v>29453263</v>
      </c>
      <c r="K25" s="9">
        <f>G25+K23</f>
        <v>2997.8999999999996</v>
      </c>
      <c r="L25" s="9">
        <f>H25+L23</f>
        <v>6176.6</v>
      </c>
      <c r="M25" s="9">
        <f>SUM(J25:L25)</f>
        <v>29462437.5</v>
      </c>
    </row>
    <row r="26" spans="1:13" ht="12.75">
      <c r="A26" s="2"/>
      <c r="B26" s="3"/>
      <c r="D26" s="10"/>
      <c r="E26" s="10"/>
      <c r="F26" s="9"/>
      <c r="G26" s="9"/>
      <c r="H26" s="9"/>
      <c r="I26" s="9"/>
      <c r="J26" s="9"/>
      <c r="K26" s="9"/>
      <c r="L26" s="9"/>
      <c r="M26" s="9"/>
    </row>
    <row r="27" spans="1:13" ht="12.75">
      <c r="A27" s="2"/>
      <c r="B27" s="4" t="s">
        <v>8</v>
      </c>
      <c r="C27" s="10">
        <v>804954</v>
      </c>
      <c r="D27" s="10">
        <v>143</v>
      </c>
      <c r="E27" s="10">
        <f>SUM(C27:D27)</f>
        <v>805097</v>
      </c>
      <c r="F27" s="9">
        <v>7495752.7</v>
      </c>
      <c r="G27" s="9">
        <v>576.2</v>
      </c>
      <c r="H27" s="9">
        <v>1532.3</v>
      </c>
      <c r="I27" s="9">
        <f>SUM(F27:H27)</f>
        <v>7497861.2</v>
      </c>
      <c r="J27" s="9">
        <f>F27+J25</f>
        <v>36949015.7</v>
      </c>
      <c r="K27" s="9">
        <f>G27+K25</f>
        <v>3574.0999999999995</v>
      </c>
      <c r="L27" s="9">
        <f>H27+L25</f>
        <v>7708.900000000001</v>
      </c>
      <c r="M27" s="9">
        <f>SUM(J27:L27)</f>
        <v>36960298.7</v>
      </c>
    </row>
    <row r="28" spans="1:13" ht="12.75">
      <c r="A28" s="2"/>
      <c r="B28" s="3"/>
      <c r="D28" s="10"/>
      <c r="E28" s="10"/>
      <c r="F28" s="9"/>
      <c r="G28" s="9"/>
      <c r="H28" s="9"/>
      <c r="I28" s="9"/>
      <c r="J28" s="9"/>
      <c r="K28" s="9"/>
      <c r="L28" s="9"/>
      <c r="M28" s="9"/>
    </row>
    <row r="29" spans="1:13" ht="12.75">
      <c r="A29" s="2"/>
      <c r="B29" s="4" t="s">
        <v>9</v>
      </c>
      <c r="C29" s="10">
        <v>808036</v>
      </c>
      <c r="D29" s="10">
        <v>142</v>
      </c>
      <c r="E29" s="10">
        <f>SUM(C29:D29)</f>
        <v>808178</v>
      </c>
      <c r="F29" s="9">
        <v>7671492.4</v>
      </c>
      <c r="G29" s="9">
        <v>732.3</v>
      </c>
      <c r="H29" s="9">
        <v>346.2</v>
      </c>
      <c r="I29" s="9">
        <f>SUM(F29:H29)</f>
        <v>7672570.9</v>
      </c>
      <c r="J29" s="9">
        <f>F29+J27</f>
        <v>44620508.1</v>
      </c>
      <c r="K29" s="9">
        <f>G29+K27</f>
        <v>4306.4</v>
      </c>
      <c r="L29" s="9">
        <f>H29+L27</f>
        <v>8055.1</v>
      </c>
      <c r="M29" s="9">
        <f>SUM(J29:L29)</f>
        <v>44632869.6</v>
      </c>
    </row>
    <row r="30" spans="1:13" ht="12.75">
      <c r="A30" s="2"/>
      <c r="B30" s="3"/>
      <c r="D30" s="10"/>
      <c r="E30" s="10"/>
      <c r="F30" s="9"/>
      <c r="G30" s="9"/>
      <c r="H30" s="9"/>
      <c r="I30" s="9"/>
      <c r="J30" s="9"/>
      <c r="K30" s="9"/>
      <c r="L30" s="9"/>
      <c r="M30" s="9"/>
    </row>
    <row r="31" spans="1:13" ht="12.75">
      <c r="A31" s="2"/>
      <c r="B31" s="4" t="s">
        <v>10</v>
      </c>
      <c r="C31" s="10">
        <v>810614</v>
      </c>
      <c r="D31" s="10">
        <v>141</v>
      </c>
      <c r="E31" s="10">
        <f>SUM(C31:D31)</f>
        <v>810755</v>
      </c>
      <c r="F31" s="9">
        <v>8749150.8</v>
      </c>
      <c r="G31" s="9">
        <v>609.4</v>
      </c>
      <c r="H31" s="9">
        <v>391.6</v>
      </c>
      <c r="I31" s="9">
        <f>SUM(F31:H31)</f>
        <v>8750151.8</v>
      </c>
      <c r="J31" s="9">
        <f>F31+J29</f>
        <v>53369658.900000006</v>
      </c>
      <c r="K31" s="9">
        <f>G31+K29</f>
        <v>4915.799999999999</v>
      </c>
      <c r="L31" s="9">
        <f>H31+L29</f>
        <v>8446.7</v>
      </c>
      <c r="M31" s="9">
        <f>SUM(J31:L31)</f>
        <v>53383021.400000006</v>
      </c>
    </row>
    <row r="32" spans="1:13" ht="12.75">
      <c r="A32" s="2"/>
      <c r="B32" s="3"/>
      <c r="C32" s="10"/>
      <c r="D32" s="10"/>
      <c r="E32" s="10"/>
      <c r="F32" s="9"/>
      <c r="G32" s="9"/>
      <c r="H32" s="9"/>
      <c r="I32" s="9"/>
      <c r="J32" s="9"/>
      <c r="K32" s="9"/>
      <c r="L32" s="9"/>
      <c r="M32" s="9"/>
    </row>
    <row r="33" spans="1:13" ht="12.75">
      <c r="A33" s="2"/>
      <c r="B33" s="4" t="s">
        <v>11</v>
      </c>
      <c r="C33" s="10">
        <v>811342</v>
      </c>
      <c r="D33" s="10">
        <v>143</v>
      </c>
      <c r="E33" s="10">
        <f>SUM(C33:D33)</f>
        <v>811485</v>
      </c>
      <c r="F33" s="9">
        <v>7536698.3</v>
      </c>
      <c r="G33" s="9">
        <v>713.8</v>
      </c>
      <c r="H33" s="9">
        <v>331.9</v>
      </c>
      <c r="I33" s="9">
        <f>SUM(F33:H33)</f>
        <v>7537744</v>
      </c>
      <c r="J33" s="9">
        <f>F33+J31</f>
        <v>60906357.2</v>
      </c>
      <c r="K33" s="9">
        <f>G33+K31</f>
        <v>5629.599999999999</v>
      </c>
      <c r="L33" s="9">
        <f>H33+L31</f>
        <v>8778.6</v>
      </c>
      <c r="M33" s="9">
        <f>SUM(J33:L33)</f>
        <v>60920765.400000006</v>
      </c>
    </row>
    <row r="34" spans="1:13" ht="12.75">
      <c r="A34" s="2"/>
      <c r="B34" s="3"/>
      <c r="D34" s="10"/>
      <c r="E34" s="10"/>
      <c r="F34" s="9"/>
      <c r="G34" s="9"/>
      <c r="H34" s="9"/>
      <c r="I34" s="9"/>
      <c r="J34" s="9"/>
      <c r="K34" s="9"/>
      <c r="L34" s="9"/>
      <c r="M34" s="9"/>
    </row>
    <row r="35" spans="1:13" ht="12.75">
      <c r="A35" s="2"/>
      <c r="B35" s="4" t="s">
        <v>12</v>
      </c>
      <c r="C35" s="10">
        <v>812744</v>
      </c>
      <c r="D35" s="10">
        <v>150</v>
      </c>
      <c r="E35" s="10">
        <f>SUM(C35:D35)</f>
        <v>812894</v>
      </c>
      <c r="F35" s="9">
        <v>7573092.3</v>
      </c>
      <c r="G35" s="9">
        <v>633.1</v>
      </c>
      <c r="H35" s="9">
        <v>354.9</v>
      </c>
      <c r="I35" s="9">
        <f>SUM(F35:H35)</f>
        <v>7574080.3</v>
      </c>
      <c r="J35" s="9">
        <f>F35+J33</f>
        <v>68479449.5</v>
      </c>
      <c r="K35" s="9">
        <f>G35+K33</f>
        <v>6262.7</v>
      </c>
      <c r="L35" s="9">
        <f>H35+L33</f>
        <v>9133.5</v>
      </c>
      <c r="M35" s="9">
        <f>SUM(J35:L35)</f>
        <v>68494845.7</v>
      </c>
    </row>
    <row r="36" spans="1:13" ht="12.75">
      <c r="A36" s="2"/>
      <c r="B36" s="3"/>
      <c r="D36" s="10"/>
      <c r="E36" s="10"/>
      <c r="F36" s="9"/>
      <c r="G36" s="9"/>
      <c r="H36" s="9"/>
      <c r="I36" s="9"/>
      <c r="J36" s="9"/>
      <c r="K36" s="9"/>
      <c r="L36" s="9"/>
      <c r="M36" s="9"/>
    </row>
    <row r="37" spans="1:13" ht="12.75">
      <c r="A37" s="2"/>
      <c r="B37" s="4" t="s">
        <v>13</v>
      </c>
      <c r="C37" s="10">
        <v>815395</v>
      </c>
      <c r="D37" s="10">
        <v>142</v>
      </c>
      <c r="E37" s="10">
        <f>SUM(C37:D37)</f>
        <v>815537</v>
      </c>
      <c r="F37" s="9">
        <v>7564904.7</v>
      </c>
      <c r="G37" s="9">
        <v>562.1</v>
      </c>
      <c r="H37" s="9">
        <v>319.6</v>
      </c>
      <c r="I37" s="9">
        <f>SUM(F37:H37)</f>
        <v>7565786.399999999</v>
      </c>
      <c r="J37" s="9">
        <f>F37+J35</f>
        <v>76044354.2</v>
      </c>
      <c r="K37" s="9">
        <f>G37+K35</f>
        <v>6824.8</v>
      </c>
      <c r="L37" s="9">
        <f>H37+L35</f>
        <v>9453.1</v>
      </c>
      <c r="M37" s="9">
        <f>SUM(J37:L37)</f>
        <v>76060632.1</v>
      </c>
    </row>
    <row r="38" spans="1:13" ht="12.75">
      <c r="A38" s="2"/>
      <c r="B38" s="3"/>
      <c r="D38" s="10"/>
      <c r="E38" s="10"/>
      <c r="F38" s="9"/>
      <c r="G38" s="9"/>
      <c r="H38" s="9"/>
      <c r="I38" s="9"/>
      <c r="J38" s="9"/>
      <c r="K38" s="9"/>
      <c r="L38" s="9"/>
      <c r="M38" s="9"/>
    </row>
    <row r="39" spans="1:13" ht="12.75">
      <c r="A39" s="2"/>
      <c r="B39" s="4" t="s">
        <v>14</v>
      </c>
      <c r="C39" s="10">
        <v>816972</v>
      </c>
      <c r="D39" s="10">
        <v>143</v>
      </c>
      <c r="E39" s="10">
        <f>SUM(C39:D39)</f>
        <v>817115</v>
      </c>
      <c r="F39" s="9">
        <v>7619390.1</v>
      </c>
      <c r="G39" s="9">
        <v>1046.8</v>
      </c>
      <c r="H39" s="9">
        <v>556.2</v>
      </c>
      <c r="I39" s="9">
        <f>SUM(F39:H39)</f>
        <v>7620993.1</v>
      </c>
      <c r="J39" s="9">
        <f>F39+J37</f>
        <v>83663744.3</v>
      </c>
      <c r="K39" s="9">
        <f>G39+K37</f>
        <v>7871.6</v>
      </c>
      <c r="L39" s="9">
        <f>H39+L37</f>
        <v>10009.300000000001</v>
      </c>
      <c r="M39" s="9">
        <f>SUM(J39:L39)</f>
        <v>83681625.19999999</v>
      </c>
    </row>
    <row r="40" spans="1:13" ht="12.75">
      <c r="A40" s="2"/>
      <c r="B40" s="3"/>
      <c r="D40" s="10"/>
      <c r="E40" s="10"/>
      <c r="F40" s="9"/>
      <c r="G40" s="9"/>
      <c r="H40" s="9"/>
      <c r="I40" s="9"/>
      <c r="J40" s="9"/>
      <c r="K40" s="9"/>
      <c r="L40" s="9"/>
      <c r="M40" s="9"/>
    </row>
    <row r="41" spans="1:13" ht="12.75">
      <c r="A41" s="2"/>
      <c r="B41" s="4" t="s">
        <v>15</v>
      </c>
      <c r="C41" s="10">
        <v>818215</v>
      </c>
      <c r="D41" s="10">
        <v>143</v>
      </c>
      <c r="E41" s="10">
        <f>SUM(C41:D41)</f>
        <v>818358</v>
      </c>
      <c r="F41" s="9">
        <v>7736841.9</v>
      </c>
      <c r="G41" s="9">
        <v>415.4</v>
      </c>
      <c r="H41" s="9">
        <v>122.5</v>
      </c>
      <c r="I41" s="9">
        <f>SUM(F41:H41)</f>
        <v>7737379.800000001</v>
      </c>
      <c r="J41" s="9">
        <f>F41+J39</f>
        <v>91400586.2</v>
      </c>
      <c r="K41" s="9">
        <f>G41+K39</f>
        <v>8287</v>
      </c>
      <c r="L41" s="9">
        <f>H41+L39</f>
        <v>10131.800000000001</v>
      </c>
      <c r="M41" s="9">
        <f>SUM(J41:L41)</f>
        <v>91419005</v>
      </c>
    </row>
    <row r="42" spans="1:13" ht="12.75">
      <c r="A42" s="2"/>
      <c r="B42" s="3"/>
      <c r="C42" s="2"/>
      <c r="D42" s="2"/>
      <c r="E42" s="2"/>
      <c r="F42" s="9"/>
      <c r="G42" s="9"/>
      <c r="H42" s="9"/>
      <c r="I42" s="9"/>
      <c r="J42" s="9"/>
      <c r="K42" s="9"/>
      <c r="L42" s="9"/>
      <c r="M42" s="9"/>
    </row>
    <row r="43" spans="1:13" ht="12.75">
      <c r="A43" s="2"/>
      <c r="B43" s="4" t="s">
        <v>20</v>
      </c>
      <c r="C43" s="2"/>
      <c r="D43" s="2"/>
      <c r="E43" s="2"/>
      <c r="F43" s="9"/>
      <c r="G43" s="9"/>
      <c r="H43" s="9"/>
      <c r="I43" s="9"/>
      <c r="J43" s="9"/>
      <c r="K43" s="9"/>
      <c r="L43" s="9"/>
      <c r="M43" s="9"/>
    </row>
    <row r="44" spans="1:13" ht="12.75">
      <c r="A44" s="2"/>
      <c r="B44" s="4" t="s">
        <v>16</v>
      </c>
      <c r="C44" s="2"/>
      <c r="D44" s="2"/>
      <c r="E44" s="2"/>
      <c r="F44" s="9">
        <v>9311985.2</v>
      </c>
      <c r="G44" s="9">
        <v>595.3</v>
      </c>
      <c r="H44" s="9">
        <v>1156.5</v>
      </c>
      <c r="I44" s="9">
        <f>SUM(F44:H44)</f>
        <v>9313737</v>
      </c>
      <c r="J44" s="9">
        <f>F44+J41</f>
        <v>100712571.4</v>
      </c>
      <c r="K44" s="9">
        <f>G44+K41</f>
        <v>8882.3</v>
      </c>
      <c r="L44" s="9">
        <f>H44+L41</f>
        <v>11288.300000000001</v>
      </c>
      <c r="M44" s="9">
        <f>SUM(J44:L44)</f>
        <v>100732742</v>
      </c>
    </row>
    <row r="45" spans="1:13" ht="12.7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2"/>
      <c r="B46" s="30" t="s">
        <v>28</v>
      </c>
      <c r="C46" s="31"/>
      <c r="D46" s="31"/>
      <c r="E46" s="31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2"/>
      <c r="B47" s="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2"/>
      <c r="B48" s="2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2"/>
      <c r="B49" s="29"/>
      <c r="C49" s="18"/>
      <c r="D49" s="18"/>
      <c r="E49" s="18"/>
      <c r="F49" s="18"/>
      <c r="G49" s="19"/>
      <c r="H49" s="18"/>
      <c r="I49" s="18"/>
      <c r="J49" s="18"/>
      <c r="K49" s="18"/>
      <c r="L49" s="18"/>
      <c r="M49" s="18"/>
    </row>
    <row r="50" spans="1:13" ht="12.75">
      <c r="A50" s="2"/>
      <c r="B50" s="2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.75">
      <c r="A51" s="2"/>
      <c r="B51" s="1" t="s">
        <v>18</v>
      </c>
      <c r="C51" s="18"/>
      <c r="D51" s="18"/>
      <c r="E51" s="19"/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2"/>
      <c r="B52" s="29"/>
      <c r="C52" s="2"/>
      <c r="D52" s="2"/>
      <c r="E52" s="2"/>
      <c r="F52" s="2"/>
      <c r="G52" s="22"/>
      <c r="H52" s="2"/>
      <c r="I52" s="18"/>
      <c r="J52" s="18"/>
      <c r="K52" s="18"/>
      <c r="L52" s="18"/>
      <c r="M52" s="18"/>
    </row>
    <row r="53" spans="1:13" ht="12.75">
      <c r="A53" s="2"/>
      <c r="B53" s="1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2.75">
      <c r="A54" s="2"/>
      <c r="B54" s="21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</sheetData>
  <sheetProtection/>
  <mergeCells count="17">
    <mergeCell ref="B1:M1"/>
    <mergeCell ref="B3:M3"/>
    <mergeCell ref="B4:M4"/>
    <mergeCell ref="M8:M13"/>
    <mergeCell ref="B8:B13"/>
    <mergeCell ref="C8:D9"/>
    <mergeCell ref="E8:E13"/>
    <mergeCell ref="L8:L13"/>
    <mergeCell ref="C10:C13"/>
    <mergeCell ref="D10:D13"/>
    <mergeCell ref="K10:K13"/>
    <mergeCell ref="F10:F13"/>
    <mergeCell ref="G10:G13"/>
    <mergeCell ref="F9:G9"/>
    <mergeCell ref="H9:H13"/>
    <mergeCell ref="I9:I13"/>
    <mergeCell ref="J10:J13"/>
  </mergeCells>
  <printOptions/>
  <pageMargins left="0.984251968503937" right="0" top="0" bottom="0.5905511811023623" header="0" footer="0"/>
  <pageSetup firstPageNumber="188" useFirstPageNumber="1" fitToHeight="1" fitToWidth="1" horizontalDpi="600" verticalDpi="600" orientation="landscape" scale="73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2012-08-22T17:55:13Z</cp:lastPrinted>
  <dcterms:created xsi:type="dcterms:W3CDTF">2004-01-22T14:27:45Z</dcterms:created>
  <dcterms:modified xsi:type="dcterms:W3CDTF">2012-08-22T17:55:15Z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1125197847</vt:i4>
  </property>
  <property fmtid="{D5CDD505-2E9C-101B-9397-08002B2CF9AE}" pid="3" name="_EmailSubject">
    <vt:lpwstr>RV: </vt:lpwstr>
  </property>
  <property fmtid="{D5CDD505-2E9C-101B-9397-08002B2CF9AE}" pid="4" name="_AuthorEmail">
    <vt:lpwstr>lperez@issste.gob.mx</vt:lpwstr>
  </property>
  <property fmtid="{D5CDD505-2E9C-101B-9397-08002B2CF9AE}" pid="5" name="_AuthorEmailDisplayName">
    <vt:lpwstr>C.P. Luciano Pérez Avendaño</vt:lpwstr>
  </property>
  <property fmtid="{D5CDD505-2E9C-101B-9397-08002B2CF9AE}" pid="6" name="_ReviewingToolsShownOnce">
    <vt:lpwstr/>
  </property>
</Properties>
</file>