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55" windowHeight="10215" activeTab="0"/>
  </bookViews>
  <sheets>
    <sheet name="19.46" sheetId="1" r:id="rId1"/>
  </sheets>
  <definedNames>
    <definedName name="A_IMPRESIÓN_IM">'19.46'!$A$3:$K$67</definedName>
    <definedName name="_xlnm.Print_Area" localSheetId="0">'19.46'!$A$1:$K$67</definedName>
    <definedName name="Imprimir_área_IM" localSheetId="0">'19.46'!$A$3:$K$67</definedName>
  </definedNames>
  <calcPr fullCalcOnLoad="1"/>
</workbook>
</file>

<file path=xl/sharedStrings.xml><?xml version="1.0" encoding="utf-8"?>
<sst xmlns="http://schemas.openxmlformats.org/spreadsheetml/2006/main" count="332" uniqueCount="69">
  <si>
    <t xml:space="preserve">  SEMANAS NACIONALES DE SALUD</t>
  </si>
  <si>
    <t>TOTAL</t>
  </si>
  <si>
    <t xml:space="preserve">  TOTAL</t>
  </si>
  <si>
    <t>APLICADO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</si>
  <si>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</si>
  <si>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</si>
  <si>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</si>
  <si>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</si>
  <si>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</si>
  <si>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</si>
  <si>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</si>
  <si>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</si>
  <si>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</si>
  <si>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</si>
  <si>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</si>
  <si>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</si>
  <si>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</si>
  <si>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</si>
  <si>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</si>
  <si>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</si>
  <si>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</si>
  <si>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</si>
  <si>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</si>
  <si>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</si>
  <si>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</si>
  <si>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</si>
  <si>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</si>
  <si>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</si>
  <si>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</si>
  <si>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DOSIS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</si>
  <si>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</si>
  <si>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</si>
  <si>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</si>
  <si>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</si>
  <si>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</si>
  <si>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</si>
  <si>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</si>
  <si>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</si>
  <si>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</si>
  <si>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</si>
  <si>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</si>
  <si>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</si>
  <si>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</si>
  <si>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</si>
  <si>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</si>
  <si>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</si>
  <si>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</si>
  <si>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</si>
  <si>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</si>
  <si>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</si>
  <si>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</si>
  <si>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</si>
  <si>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</si>
  <si>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</si>
  <si>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</si>
  <si>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</si>
  <si>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</si>
  <si>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</si>
  <si>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</si>
  <si>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</si>
  <si>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</si>
  <si>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</si>
  <si>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</si>
  <si>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</si>
  <si>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</si>
  <si>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%</t>
  </si>
  <si>
    <t>19. 45  DOSIS APLICADAS DE  SARAMPION RUBEOLA EN SEMANAS NACIONALES DE VACUNACION POR DELEGACION</t>
  </si>
  <si>
    <t>G. BLANCO</t>
  </si>
  <si>
    <t>ANUARIO ESTADISTICO 2010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</si>
</sst>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0_);\(#,##0.00\)"/>
    <numFmt numFmtId="167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51" applyFont="1" applyFill="1" applyAlignment="1" applyProtection="1">
      <alignment horizontal="left"/>
      <protection/>
    </xf>
    <xf numFmtId="167" fontId="3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Continuous" vertical="center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104775</xdr:rowOff>
    </xdr:from>
    <xdr:to>
      <xdr:col>1</xdr:col>
      <xdr:colOff>552450</xdr:colOff>
      <xdr:row>3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K7967"/>
  <sheetViews>
    <sheetView showGridLines="0" showZeros="0" tabSelected="1" view="pageBreakPreview" zoomScale="65" zoomScaleSheetLayoutView="65" zoomScalePageLayoutView="0" workbookViewId="0" topLeftCell="A1">
      <selection activeCell="H28" sqref="H28"/>
    </sheetView>
  </sheetViews>
  <sheetFormatPr defaultColWidth="4.625" defaultRowHeight="12.75"/>
  <cols>
    <col min="1" max="1" width="1.75390625" style="14" customWidth="1"/>
    <col min="2" max="2" width="43.25390625" style="14" customWidth="1"/>
    <col min="3" max="3" width="3.125" style="14" customWidth="1"/>
    <col min="4" max="7" width="15.625" style="14" customWidth="1"/>
    <col min="8" max="8" width="20.625" style="14" customWidth="1"/>
    <col min="9" max="9" width="17.375" style="14" customWidth="1"/>
    <col min="10" max="11" width="18.125" style="14" customWidth="1"/>
    <col min="12" max="16384" width="4.625" style="14" customWidth="1"/>
  </cols>
  <sheetData>
    <row r="1" spans="1:11" ht="12.75">
      <c r="A1" s="7"/>
      <c r="B1" s="42" t="s">
        <v>68</v>
      </c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spans="2:11" ht="18">
      <c r="B3" s="13" t="s">
        <v>66</v>
      </c>
      <c r="C3" s="10"/>
      <c r="D3" s="10"/>
      <c r="E3" s="10"/>
      <c r="F3" s="10"/>
      <c r="G3" s="10"/>
      <c r="H3" s="10"/>
      <c r="I3" s="10"/>
      <c r="J3" s="10"/>
      <c r="K3" s="10"/>
    </row>
    <row r="4" ht="12.75"/>
    <row r="6" spans="2:11" ht="12.75"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4:11" ht="12.75">
      <c r="D7" s="41" t="s">
        <v>0</v>
      </c>
      <c r="E7" s="41"/>
      <c r="F7" s="41"/>
      <c r="I7" s="17" t="s">
        <v>1</v>
      </c>
      <c r="J7" s="18" t="s">
        <v>65</v>
      </c>
      <c r="K7" s="18"/>
    </row>
    <row r="8" spans="2:11" ht="12.75">
      <c r="B8" s="19" t="s">
        <v>5</v>
      </c>
      <c r="H8" s="17" t="s">
        <v>2</v>
      </c>
      <c r="I8" s="17" t="s">
        <v>3</v>
      </c>
      <c r="J8" s="17" t="s">
        <v>29</v>
      </c>
      <c r="K8" s="17" t="s">
        <v>4</v>
      </c>
    </row>
    <row r="9" spans="2:11" ht="12.75">
      <c r="B9" s="19"/>
      <c r="D9" s="17" t="s">
        <v>6</v>
      </c>
      <c r="E9" s="17" t="s">
        <v>7</v>
      </c>
      <c r="F9" s="17" t="s">
        <v>8</v>
      </c>
      <c r="G9" s="17" t="s">
        <v>9</v>
      </c>
      <c r="H9" s="17" t="s">
        <v>10</v>
      </c>
      <c r="I9" s="17" t="s">
        <v>67</v>
      </c>
      <c r="J9" s="17" t="s">
        <v>11</v>
      </c>
      <c r="K9" s="17" t="s">
        <v>12</v>
      </c>
    </row>
    <row r="10" spans="2:11" ht="12.75">
      <c r="B10" s="15"/>
      <c r="C10" s="16"/>
      <c r="D10" s="16"/>
      <c r="E10" s="16"/>
      <c r="F10" s="16"/>
      <c r="G10" s="16"/>
      <c r="H10" s="20"/>
      <c r="I10" s="16"/>
      <c r="J10" s="16"/>
      <c r="K10" s="16"/>
    </row>
    <row r="11" spans="2:11" s="21" customFormat="1" ht="12.75">
      <c r="B11" s="22" t="s">
        <v>13</v>
      </c>
      <c r="C11" s="23"/>
      <c r="D11" s="24">
        <f aca="true" t="shared" si="0" ref="D11:I11">SUM(D13,D20,D54)</f>
        <v>8622</v>
      </c>
      <c r="E11" s="24">
        <f t="shared" si="0"/>
        <v>12199</v>
      </c>
      <c r="F11" s="24">
        <f t="shared" si="0"/>
        <v>66064</v>
      </c>
      <c r="G11" s="24">
        <f t="shared" si="0"/>
        <v>308870</v>
      </c>
      <c r="H11" s="24">
        <f t="shared" si="0"/>
        <v>86885</v>
      </c>
      <c r="I11" s="24">
        <f t="shared" si="0"/>
        <v>25125</v>
      </c>
      <c r="J11" s="25">
        <f>H11*100/G11</f>
        <v>28.129957587334477</v>
      </c>
      <c r="K11" s="25">
        <f>I11*100/G11</f>
        <v>8.134490238611713</v>
      </c>
    </row>
    <row r="12" spans="3:11" ht="12.75">
      <c r="C12" s="26"/>
      <c r="D12" s="27"/>
      <c r="E12" s="27"/>
      <c r="F12" s="27"/>
      <c r="G12" s="27"/>
      <c r="H12" s="27"/>
      <c r="I12" s="27"/>
      <c r="J12" s="25"/>
      <c r="K12" s="25"/>
    </row>
    <row r="13" spans="2:11" s="21" customFormat="1" ht="12.75">
      <c r="B13" s="22" t="s">
        <v>15</v>
      </c>
      <c r="D13" s="24">
        <f aca="true" t="shared" si="1" ref="D13:I13">SUM(D15:D18)</f>
        <v>552</v>
      </c>
      <c r="E13" s="24">
        <f t="shared" si="1"/>
        <v>609</v>
      </c>
      <c r="F13" s="24">
        <f t="shared" si="1"/>
        <v>4488</v>
      </c>
      <c r="G13" s="24">
        <f t="shared" si="1"/>
        <v>21350</v>
      </c>
      <c r="H13" s="24">
        <f t="shared" si="1"/>
        <v>5649</v>
      </c>
      <c r="I13" s="24">
        <f t="shared" si="1"/>
        <v>1990</v>
      </c>
      <c r="J13" s="25">
        <f>H13*100/G13</f>
        <v>26.459016393442624</v>
      </c>
      <c r="K13" s="25">
        <f>I13*100/G13</f>
        <v>9.320843091334895</v>
      </c>
    </row>
    <row r="14" spans="4:11" ht="2.25" customHeight="1">
      <c r="D14" s="27"/>
      <c r="E14" s="27"/>
      <c r="F14" s="27"/>
      <c r="G14" s="27"/>
      <c r="H14" s="27"/>
      <c r="I14" s="27"/>
      <c r="J14" s="25"/>
      <c r="K14" s="25"/>
    </row>
    <row r="15" spans="2:11" ht="12.75">
      <c r="B15" s="1" t="s">
        <v>30</v>
      </c>
      <c r="C15" s="26"/>
      <c r="D15" s="27">
        <v>26</v>
      </c>
      <c r="E15" s="27">
        <v>0</v>
      </c>
      <c r="F15" s="27">
        <v>684</v>
      </c>
      <c r="G15" s="11">
        <v>3162</v>
      </c>
      <c r="H15" s="11">
        <f>SUM(D15:F15)</f>
        <v>710</v>
      </c>
      <c r="I15" s="11">
        <v>297</v>
      </c>
      <c r="J15" s="25">
        <f>H15*100/G15</f>
        <v>22.45414294750158</v>
      </c>
      <c r="K15" s="25">
        <f>I15*100/G15</f>
        <v>9.392789373814042</v>
      </c>
    </row>
    <row r="16" spans="2:11" ht="12.75">
      <c r="B16" s="1" t="s">
        <v>31</v>
      </c>
      <c r="C16" s="26"/>
      <c r="D16" s="27">
        <v>438</v>
      </c>
      <c r="E16" s="27">
        <v>180</v>
      </c>
      <c r="F16" s="27">
        <v>1371</v>
      </c>
      <c r="G16" s="11">
        <v>7892</v>
      </c>
      <c r="H16" s="11">
        <f>SUM(D16:F16)</f>
        <v>1989</v>
      </c>
      <c r="I16" s="11">
        <v>1003</v>
      </c>
      <c r="J16" s="25">
        <f>H16*100/G16</f>
        <v>25.20273694880892</v>
      </c>
      <c r="K16" s="25">
        <f>I16*100/G16</f>
        <v>12.709072478459198</v>
      </c>
    </row>
    <row r="17" spans="2:11" ht="12.75">
      <c r="B17" s="1" t="s">
        <v>32</v>
      </c>
      <c r="C17" s="26"/>
      <c r="D17" s="27">
        <v>75</v>
      </c>
      <c r="E17" s="27">
        <v>429</v>
      </c>
      <c r="F17" s="27">
        <v>1476</v>
      </c>
      <c r="G17" s="11">
        <v>8578</v>
      </c>
      <c r="H17" s="11">
        <f>SUM(D17:F17)</f>
        <v>1980</v>
      </c>
      <c r="I17" s="11">
        <v>488</v>
      </c>
      <c r="J17" s="25">
        <f>H17*100/G17</f>
        <v>23.082303567265097</v>
      </c>
      <c r="K17" s="25">
        <f>I17*100/G17</f>
        <v>5.68897178829564</v>
      </c>
    </row>
    <row r="18" spans="2:11" ht="12.75">
      <c r="B18" s="1" t="s">
        <v>33</v>
      </c>
      <c r="C18" s="26"/>
      <c r="D18" s="27">
        <v>13</v>
      </c>
      <c r="E18" s="27">
        <v>0</v>
      </c>
      <c r="F18" s="27">
        <v>957</v>
      </c>
      <c r="G18" s="11">
        <v>1718</v>
      </c>
      <c r="H18" s="11">
        <f>SUM(D18:F18)</f>
        <v>970</v>
      </c>
      <c r="I18" s="11">
        <v>202</v>
      </c>
      <c r="J18" s="25">
        <f>H18*100/G18</f>
        <v>56.461001164144356</v>
      </c>
      <c r="K18" s="25">
        <f>I18*100/G18</f>
        <v>11.757857974388823</v>
      </c>
    </row>
    <row r="19" spans="4:11" ht="12.75">
      <c r="D19" s="27"/>
      <c r="E19" s="27"/>
      <c r="F19" s="27"/>
      <c r="G19" s="27"/>
      <c r="H19" s="27"/>
      <c r="I19" s="27"/>
      <c r="J19" s="25"/>
      <c r="K19" s="25"/>
    </row>
    <row r="20" spans="2:11" s="21" customFormat="1" ht="12.75">
      <c r="B20" s="22" t="s">
        <v>16</v>
      </c>
      <c r="D20" s="24">
        <f aca="true" t="shared" si="2" ref="D20:I20">SUM(D22:D52)</f>
        <v>8070</v>
      </c>
      <c r="E20" s="24">
        <f t="shared" si="2"/>
        <v>11524</v>
      </c>
      <c r="F20" s="24">
        <f t="shared" si="2"/>
        <v>61576</v>
      </c>
      <c r="G20" s="24">
        <f t="shared" si="2"/>
        <v>287520</v>
      </c>
      <c r="H20" s="24">
        <f t="shared" si="2"/>
        <v>81170</v>
      </c>
      <c r="I20" s="24">
        <f t="shared" si="2"/>
        <v>23079</v>
      </c>
      <c r="J20" s="25">
        <f>H20*100/G20</f>
        <v>28.2310795770729</v>
      </c>
      <c r="K20" s="25">
        <f>I20*100/G20</f>
        <v>8.026919866444073</v>
      </c>
    </row>
    <row r="21" spans="4:11" ht="3.75" customHeight="1">
      <c r="D21" s="27"/>
      <c r="E21" s="27"/>
      <c r="F21" s="27"/>
      <c r="G21" s="27"/>
      <c r="H21" s="27"/>
      <c r="I21" s="27"/>
      <c r="J21" s="25"/>
      <c r="K21" s="25"/>
    </row>
    <row r="22" spans="2:11" ht="12.75">
      <c r="B22" s="1" t="s">
        <v>34</v>
      </c>
      <c r="C22" s="26"/>
      <c r="D22" s="27">
        <v>0</v>
      </c>
      <c r="E22" s="27">
        <v>0</v>
      </c>
      <c r="F22" s="27">
        <v>0</v>
      </c>
      <c r="G22" s="11">
        <v>930</v>
      </c>
      <c r="H22" s="11">
        <f aca="true" t="shared" si="3" ref="H22:H52">SUM(D22:F22)</f>
        <v>0</v>
      </c>
      <c r="I22" s="11"/>
      <c r="J22" s="28">
        <f>IF(G22="",0,H22*100/G22)</f>
        <v>0</v>
      </c>
      <c r="K22" s="28">
        <f>IF(G22="",0,I22*100/G22)</f>
        <v>0</v>
      </c>
    </row>
    <row r="23" spans="2:11" ht="12.75">
      <c r="B23" s="1" t="s">
        <v>35</v>
      </c>
      <c r="C23" s="26"/>
      <c r="D23" s="27">
        <v>0</v>
      </c>
      <c r="E23" s="27">
        <v>0</v>
      </c>
      <c r="F23" s="27">
        <v>1006</v>
      </c>
      <c r="G23" s="11">
        <v>1398</v>
      </c>
      <c r="H23" s="11">
        <f t="shared" si="3"/>
        <v>1006</v>
      </c>
      <c r="I23" s="11">
        <v>451</v>
      </c>
      <c r="J23" s="28">
        <f aca="true" t="shared" si="4" ref="J23:J52">H23*100/G23</f>
        <v>71.95994277539342</v>
      </c>
      <c r="K23" s="28">
        <f aca="true" t="shared" si="5" ref="K23:K52">I23*100/G23</f>
        <v>32.26037195994277</v>
      </c>
    </row>
    <row r="24" spans="2:11" ht="12.75">
      <c r="B24" s="1" t="s">
        <v>36</v>
      </c>
      <c r="C24" s="26"/>
      <c r="D24" s="27">
        <v>2</v>
      </c>
      <c r="E24" s="27">
        <v>701</v>
      </c>
      <c r="F24" s="27">
        <v>81</v>
      </c>
      <c r="G24" s="11">
        <v>1958</v>
      </c>
      <c r="H24" s="11">
        <f t="shared" si="3"/>
        <v>784</v>
      </c>
      <c r="I24" s="11">
        <v>347</v>
      </c>
      <c r="J24" s="28">
        <f t="shared" si="4"/>
        <v>40.04085801838611</v>
      </c>
      <c r="K24" s="28">
        <f t="shared" si="5"/>
        <v>17.722165474974464</v>
      </c>
    </row>
    <row r="25" spans="2:11" ht="12.75">
      <c r="B25" s="1" t="s">
        <v>37</v>
      </c>
      <c r="C25" s="26"/>
      <c r="D25" s="27">
        <v>0</v>
      </c>
      <c r="E25" s="27">
        <v>3680</v>
      </c>
      <c r="F25" s="27">
        <v>0</v>
      </c>
      <c r="G25" s="11">
        <v>3680</v>
      </c>
      <c r="H25" s="11">
        <f t="shared" si="3"/>
        <v>3680</v>
      </c>
      <c r="I25" s="11">
        <v>1840</v>
      </c>
      <c r="J25" s="28">
        <f t="shared" si="4"/>
        <v>100</v>
      </c>
      <c r="K25" s="28">
        <f t="shared" si="5"/>
        <v>50</v>
      </c>
    </row>
    <row r="26" spans="2:11" ht="12.75">
      <c r="B26" s="1" t="s">
        <v>38</v>
      </c>
      <c r="C26" s="26"/>
      <c r="D26" s="27">
        <v>35</v>
      </c>
      <c r="E26" s="27">
        <v>230</v>
      </c>
      <c r="F26" s="27">
        <v>2015</v>
      </c>
      <c r="G26" s="11">
        <v>3760</v>
      </c>
      <c r="H26" s="11">
        <f t="shared" si="3"/>
        <v>2280</v>
      </c>
      <c r="I26" s="11">
        <v>616</v>
      </c>
      <c r="J26" s="28">
        <f t="shared" si="4"/>
        <v>60.638297872340424</v>
      </c>
      <c r="K26" s="28">
        <f t="shared" si="5"/>
        <v>16.382978723404257</v>
      </c>
    </row>
    <row r="27" spans="2:11" ht="12.75">
      <c r="B27" s="1" t="s">
        <v>39</v>
      </c>
      <c r="C27" s="26"/>
      <c r="D27" s="27">
        <v>0</v>
      </c>
      <c r="E27" s="27">
        <v>0</v>
      </c>
      <c r="F27" s="27">
        <v>0</v>
      </c>
      <c r="G27" s="11">
        <v>120</v>
      </c>
      <c r="H27" s="11">
        <f t="shared" si="3"/>
        <v>0</v>
      </c>
      <c r="I27" s="11">
        <v>0</v>
      </c>
      <c r="J27" s="28">
        <f t="shared" si="4"/>
        <v>0</v>
      </c>
      <c r="K27" s="28">
        <f t="shared" si="5"/>
        <v>0</v>
      </c>
    </row>
    <row r="28" spans="2:11" ht="12.75">
      <c r="B28" s="1" t="s">
        <v>40</v>
      </c>
      <c r="C28" s="26"/>
      <c r="D28" s="27">
        <v>1874</v>
      </c>
      <c r="E28" s="27">
        <v>1866</v>
      </c>
      <c r="F28" s="27">
        <v>12168</v>
      </c>
      <c r="G28" s="11">
        <v>7861</v>
      </c>
      <c r="H28" s="11">
        <f t="shared" si="3"/>
        <v>15908</v>
      </c>
      <c r="I28" s="11">
        <v>5818</v>
      </c>
      <c r="J28" s="28">
        <f t="shared" si="4"/>
        <v>202.36611118178348</v>
      </c>
      <c r="K28" s="28">
        <f t="shared" si="5"/>
        <v>74.01094008395879</v>
      </c>
    </row>
    <row r="29" spans="2:11" ht="12.75">
      <c r="B29" s="1" t="s">
        <v>41</v>
      </c>
      <c r="C29" s="26"/>
      <c r="D29" s="27">
        <v>237</v>
      </c>
      <c r="E29" s="27">
        <v>99</v>
      </c>
      <c r="F29" s="27">
        <v>1201</v>
      </c>
      <c r="G29" s="11">
        <v>2949</v>
      </c>
      <c r="H29" s="11">
        <f t="shared" si="3"/>
        <v>1537</v>
      </c>
      <c r="I29" s="11">
        <v>538</v>
      </c>
      <c r="J29" s="28">
        <f t="shared" si="4"/>
        <v>52.11936249576127</v>
      </c>
      <c r="K29" s="28">
        <f t="shared" si="5"/>
        <v>18.243472363513057</v>
      </c>
    </row>
    <row r="30" spans="2:11" ht="12.75">
      <c r="B30" s="1" t="s">
        <v>42</v>
      </c>
      <c r="C30" s="26"/>
      <c r="D30" s="27">
        <v>1607</v>
      </c>
      <c r="E30" s="27">
        <v>0</v>
      </c>
      <c r="F30" s="27">
        <v>365</v>
      </c>
      <c r="G30" s="11">
        <v>22345</v>
      </c>
      <c r="H30" s="11">
        <f t="shared" si="3"/>
        <v>1972</v>
      </c>
      <c r="I30" s="11">
        <v>252</v>
      </c>
      <c r="J30" s="28">
        <f t="shared" si="4"/>
        <v>8.82524054598344</v>
      </c>
      <c r="K30" s="28">
        <f t="shared" si="5"/>
        <v>1.1277690758558963</v>
      </c>
    </row>
    <row r="31" spans="2:11" ht="12.75">
      <c r="B31" s="1" t="s">
        <v>43</v>
      </c>
      <c r="C31" s="26"/>
      <c r="D31" s="27">
        <v>1138</v>
      </c>
      <c r="E31" s="27">
        <v>0</v>
      </c>
      <c r="F31" s="27">
        <v>0</v>
      </c>
      <c r="G31" s="11">
        <v>30180</v>
      </c>
      <c r="H31" s="11">
        <f t="shared" si="3"/>
        <v>1138</v>
      </c>
      <c r="I31" s="11">
        <v>594</v>
      </c>
      <c r="J31" s="28">
        <f t="shared" si="4"/>
        <v>3.7707090788601723</v>
      </c>
      <c r="K31" s="28">
        <f t="shared" si="5"/>
        <v>1.9681908548707754</v>
      </c>
    </row>
    <row r="32" spans="2:11" ht="12.75">
      <c r="B32" s="1" t="s">
        <v>44</v>
      </c>
      <c r="C32" s="26"/>
      <c r="D32" s="27">
        <v>422</v>
      </c>
      <c r="E32" s="27">
        <v>0</v>
      </c>
      <c r="F32" s="27">
        <v>9317</v>
      </c>
      <c r="G32" s="11">
        <v>42504</v>
      </c>
      <c r="H32" s="11">
        <f t="shared" si="3"/>
        <v>9739</v>
      </c>
      <c r="I32" s="11">
        <v>2030</v>
      </c>
      <c r="J32" s="28">
        <f t="shared" si="4"/>
        <v>22.91313758705063</v>
      </c>
      <c r="K32" s="28">
        <f t="shared" si="5"/>
        <v>4.776021080368906</v>
      </c>
    </row>
    <row r="33" spans="2:11" ht="12.75">
      <c r="B33" s="1" t="s">
        <v>45</v>
      </c>
      <c r="C33" s="26"/>
      <c r="D33" s="27">
        <v>459</v>
      </c>
      <c r="E33" s="27">
        <v>0</v>
      </c>
      <c r="F33" s="27">
        <v>0</v>
      </c>
      <c r="G33" s="11">
        <v>6113</v>
      </c>
      <c r="H33" s="11">
        <f t="shared" si="3"/>
        <v>459</v>
      </c>
      <c r="I33" s="11">
        <v>399</v>
      </c>
      <c r="J33" s="28">
        <f t="shared" si="4"/>
        <v>7.508588254539506</v>
      </c>
      <c r="K33" s="28">
        <f t="shared" si="5"/>
        <v>6.527073450024538</v>
      </c>
    </row>
    <row r="34" spans="2:11" ht="12.75">
      <c r="B34" s="1" t="s">
        <v>46</v>
      </c>
      <c r="C34" s="26"/>
      <c r="D34" s="27">
        <v>12</v>
      </c>
      <c r="E34" s="27">
        <v>259</v>
      </c>
      <c r="F34" s="27">
        <v>3103</v>
      </c>
      <c r="G34" s="11">
        <v>4490</v>
      </c>
      <c r="H34" s="11">
        <f t="shared" si="3"/>
        <v>3374</v>
      </c>
      <c r="I34" s="11">
        <v>1530</v>
      </c>
      <c r="J34" s="28">
        <f t="shared" si="4"/>
        <v>75.14476614699332</v>
      </c>
      <c r="K34" s="28">
        <f t="shared" si="5"/>
        <v>34.075723830734965</v>
      </c>
    </row>
    <row r="35" spans="2:11" ht="12.75">
      <c r="B35" s="1" t="s">
        <v>47</v>
      </c>
      <c r="C35" s="26"/>
      <c r="D35" s="27">
        <v>0</v>
      </c>
      <c r="E35" s="27">
        <v>253</v>
      </c>
      <c r="F35" s="27">
        <v>5926</v>
      </c>
      <c r="G35" s="11">
        <v>8365</v>
      </c>
      <c r="H35" s="11">
        <f t="shared" si="3"/>
        <v>6179</v>
      </c>
      <c r="I35" s="11">
        <v>1818</v>
      </c>
      <c r="J35" s="28">
        <f t="shared" si="4"/>
        <v>73.86730424387328</v>
      </c>
      <c r="K35" s="28">
        <f t="shared" si="5"/>
        <v>21.73341303048416</v>
      </c>
    </row>
    <row r="36" spans="2:11" ht="12.75">
      <c r="B36" s="1" t="s">
        <v>48</v>
      </c>
      <c r="C36" s="26"/>
      <c r="D36" s="27">
        <v>20</v>
      </c>
      <c r="E36" s="27">
        <v>1025</v>
      </c>
      <c r="F36" s="27">
        <v>5644</v>
      </c>
      <c r="G36" s="11">
        <v>23282</v>
      </c>
      <c r="H36" s="11">
        <f t="shared" si="3"/>
        <v>6689</v>
      </c>
      <c r="I36" s="11">
        <v>1840</v>
      </c>
      <c r="J36" s="28">
        <f t="shared" si="4"/>
        <v>28.730349626320763</v>
      </c>
      <c r="K36" s="28">
        <f t="shared" si="5"/>
        <v>7.903101108152221</v>
      </c>
    </row>
    <row r="37" spans="2:11" ht="12.75">
      <c r="B37" s="1" t="s">
        <v>49</v>
      </c>
      <c r="C37" s="26"/>
      <c r="D37" s="27">
        <v>133</v>
      </c>
      <c r="E37" s="27">
        <v>0</v>
      </c>
      <c r="F37" s="27">
        <v>28</v>
      </c>
      <c r="G37" s="11">
        <v>6201</v>
      </c>
      <c r="H37" s="11">
        <f t="shared" si="3"/>
        <v>161</v>
      </c>
      <c r="I37" s="11">
        <v>85</v>
      </c>
      <c r="J37" s="28">
        <f t="shared" si="4"/>
        <v>2.596355426544106</v>
      </c>
      <c r="K37" s="28">
        <f t="shared" si="5"/>
        <v>1.3707466537655217</v>
      </c>
    </row>
    <row r="38" spans="2:11" ht="12.75">
      <c r="B38" s="1" t="s">
        <v>50</v>
      </c>
      <c r="C38" s="26"/>
      <c r="D38" s="27">
        <v>1152</v>
      </c>
      <c r="E38" s="27">
        <v>936</v>
      </c>
      <c r="F38" s="27">
        <v>1198</v>
      </c>
      <c r="G38" s="11">
        <v>3161</v>
      </c>
      <c r="H38" s="11">
        <f t="shared" si="3"/>
        <v>3286</v>
      </c>
      <c r="I38" s="11">
        <v>44</v>
      </c>
      <c r="J38" s="28">
        <f t="shared" si="4"/>
        <v>103.95444479595065</v>
      </c>
      <c r="K38" s="28">
        <f t="shared" si="5"/>
        <v>1.3919645681746282</v>
      </c>
    </row>
    <row r="39" spans="2:11" ht="12.75">
      <c r="B39" s="1" t="s">
        <v>51</v>
      </c>
      <c r="C39" s="26"/>
      <c r="D39" s="27">
        <v>0</v>
      </c>
      <c r="E39" s="27">
        <v>79</v>
      </c>
      <c r="F39" s="27">
        <v>0</v>
      </c>
      <c r="G39" s="11">
        <v>35444</v>
      </c>
      <c r="H39" s="11">
        <f t="shared" si="3"/>
        <v>79</v>
      </c>
      <c r="I39" s="11">
        <v>36</v>
      </c>
      <c r="J39" s="28">
        <f t="shared" si="4"/>
        <v>0.222886807358086</v>
      </c>
      <c r="K39" s="28">
        <f t="shared" si="5"/>
        <v>0.10156867170748222</v>
      </c>
    </row>
    <row r="40" spans="2:11" ht="12.75">
      <c r="B40" s="1" t="s">
        <v>52</v>
      </c>
      <c r="C40" s="26"/>
      <c r="D40" s="27">
        <v>33</v>
      </c>
      <c r="E40" s="27">
        <v>8</v>
      </c>
      <c r="F40" s="27">
        <v>1630</v>
      </c>
      <c r="G40" s="11">
        <v>12679</v>
      </c>
      <c r="H40" s="11">
        <f t="shared" si="3"/>
        <v>1671</v>
      </c>
      <c r="I40" s="11">
        <v>226</v>
      </c>
      <c r="J40" s="28">
        <f t="shared" si="4"/>
        <v>13.179272813313354</v>
      </c>
      <c r="K40" s="28">
        <f t="shared" si="5"/>
        <v>1.782474958592949</v>
      </c>
    </row>
    <row r="41" spans="2:11" ht="12.75">
      <c r="B41" s="1" t="s">
        <v>53</v>
      </c>
      <c r="C41" s="26"/>
      <c r="D41" s="27">
        <v>133</v>
      </c>
      <c r="E41" s="27">
        <v>1853</v>
      </c>
      <c r="F41" s="27">
        <v>648</v>
      </c>
      <c r="G41" s="11">
        <v>2406</v>
      </c>
      <c r="H41" s="11">
        <f t="shared" si="3"/>
        <v>2634</v>
      </c>
      <c r="I41" s="11">
        <v>755</v>
      </c>
      <c r="J41" s="28">
        <f t="shared" si="4"/>
        <v>109.47630922693267</v>
      </c>
      <c r="K41" s="28">
        <f t="shared" si="5"/>
        <v>31.37988362427265</v>
      </c>
    </row>
    <row r="42" spans="2:11" ht="12.75">
      <c r="B42" s="1" t="s">
        <v>54</v>
      </c>
      <c r="C42" s="26"/>
      <c r="D42" s="27">
        <v>19</v>
      </c>
      <c r="E42" s="27">
        <v>0</v>
      </c>
      <c r="F42" s="27">
        <v>0</v>
      </c>
      <c r="G42" s="11">
        <v>2491</v>
      </c>
      <c r="H42" s="11">
        <f t="shared" si="3"/>
        <v>19</v>
      </c>
      <c r="I42" s="11">
        <v>5</v>
      </c>
      <c r="J42" s="28">
        <f t="shared" si="4"/>
        <v>0.762745885186672</v>
      </c>
      <c r="K42" s="28">
        <f t="shared" si="5"/>
        <v>0.20072260136491368</v>
      </c>
    </row>
    <row r="43" spans="2:11" ht="12.75">
      <c r="B43" s="1" t="s">
        <v>55</v>
      </c>
      <c r="C43" s="26"/>
      <c r="D43" s="27">
        <v>0</v>
      </c>
      <c r="E43" s="27">
        <v>0</v>
      </c>
      <c r="F43" s="27">
        <v>3642</v>
      </c>
      <c r="G43" s="11">
        <v>450</v>
      </c>
      <c r="H43" s="11">
        <f t="shared" si="3"/>
        <v>3642</v>
      </c>
      <c r="I43" s="11">
        <v>843</v>
      </c>
      <c r="J43" s="28">
        <f t="shared" si="4"/>
        <v>809.3333333333334</v>
      </c>
      <c r="K43" s="28">
        <f t="shared" si="5"/>
        <v>187.33333333333334</v>
      </c>
    </row>
    <row r="44" spans="2:11" ht="12.75">
      <c r="B44" s="1" t="s">
        <v>56</v>
      </c>
      <c r="C44" s="26"/>
      <c r="D44" s="27">
        <v>0</v>
      </c>
      <c r="E44" s="27">
        <v>0</v>
      </c>
      <c r="F44" s="27">
        <v>0</v>
      </c>
      <c r="G44" s="11">
        <v>5000</v>
      </c>
      <c r="H44" s="11">
        <f t="shared" si="3"/>
        <v>0</v>
      </c>
      <c r="I44" s="11">
        <v>0</v>
      </c>
      <c r="J44" s="28">
        <f t="shared" si="4"/>
        <v>0</v>
      </c>
      <c r="K44" s="28">
        <f t="shared" si="5"/>
        <v>0</v>
      </c>
    </row>
    <row r="45" spans="2:11" ht="12.75">
      <c r="B45" s="1" t="s">
        <v>57</v>
      </c>
      <c r="C45" s="26"/>
      <c r="D45" s="27">
        <v>0</v>
      </c>
      <c r="E45" s="27">
        <v>0</v>
      </c>
      <c r="F45" s="27">
        <v>4189</v>
      </c>
      <c r="G45" s="11">
        <v>21298</v>
      </c>
      <c r="H45" s="11">
        <f t="shared" si="3"/>
        <v>4189</v>
      </c>
      <c r="I45" s="11">
        <v>18</v>
      </c>
      <c r="J45" s="28">
        <f t="shared" si="4"/>
        <v>19.668513475443703</v>
      </c>
      <c r="K45" s="28">
        <f t="shared" si="5"/>
        <v>0.08451497793220021</v>
      </c>
    </row>
    <row r="46" spans="2:11" ht="12.75">
      <c r="B46" s="1" t="s">
        <v>58</v>
      </c>
      <c r="C46" s="26"/>
      <c r="D46" s="27">
        <v>73</v>
      </c>
      <c r="E46" s="27">
        <v>2</v>
      </c>
      <c r="F46" s="27">
        <v>4202</v>
      </c>
      <c r="G46" s="11">
        <v>1183</v>
      </c>
      <c r="H46" s="11">
        <f t="shared" si="3"/>
        <v>4277</v>
      </c>
      <c r="I46" s="11">
        <v>971</v>
      </c>
      <c r="J46" s="28">
        <f t="shared" si="4"/>
        <v>361.53846153846155</v>
      </c>
      <c r="K46" s="28">
        <f t="shared" si="5"/>
        <v>82.07945900253593</v>
      </c>
    </row>
    <row r="47" spans="2:11" ht="12.75">
      <c r="B47" s="1" t="s">
        <v>59</v>
      </c>
      <c r="C47" s="26"/>
      <c r="D47" s="27">
        <v>420</v>
      </c>
      <c r="E47" s="27">
        <v>0</v>
      </c>
      <c r="F47" s="27">
        <v>0</v>
      </c>
      <c r="G47" s="11">
        <v>1196</v>
      </c>
      <c r="H47" s="11">
        <f t="shared" si="3"/>
        <v>420</v>
      </c>
      <c r="I47" s="11">
        <v>240</v>
      </c>
      <c r="J47" s="28">
        <f t="shared" si="4"/>
        <v>35.11705685618729</v>
      </c>
      <c r="K47" s="28">
        <f t="shared" si="5"/>
        <v>20.066889632107024</v>
      </c>
    </row>
    <row r="48" spans="2:11" ht="12.75">
      <c r="B48" s="1" t="s">
        <v>60</v>
      </c>
      <c r="C48" s="26"/>
      <c r="D48" s="27">
        <v>0</v>
      </c>
      <c r="E48" s="27">
        <v>0</v>
      </c>
      <c r="F48" s="27">
        <v>0</v>
      </c>
      <c r="G48" s="11">
        <v>12662</v>
      </c>
      <c r="H48" s="11">
        <f t="shared" si="3"/>
        <v>0</v>
      </c>
      <c r="I48" s="11">
        <v>0</v>
      </c>
      <c r="J48" s="28">
        <f t="shared" si="4"/>
        <v>0</v>
      </c>
      <c r="K48" s="28">
        <f t="shared" si="5"/>
        <v>0</v>
      </c>
    </row>
    <row r="49" spans="2:11" ht="12.75">
      <c r="B49" s="1" t="s">
        <v>61</v>
      </c>
      <c r="C49" s="26"/>
      <c r="D49" s="27">
        <v>0</v>
      </c>
      <c r="E49" s="27">
        <v>0</v>
      </c>
      <c r="F49" s="27">
        <v>0</v>
      </c>
      <c r="G49" s="11">
        <v>3311</v>
      </c>
      <c r="H49" s="11">
        <f t="shared" si="3"/>
        <v>0</v>
      </c>
      <c r="I49" s="11">
        <v>0</v>
      </c>
      <c r="J49" s="28">
        <f t="shared" si="4"/>
        <v>0</v>
      </c>
      <c r="K49" s="28">
        <f t="shared" si="5"/>
        <v>0</v>
      </c>
    </row>
    <row r="50" spans="2:11" ht="12.75">
      <c r="B50" s="1" t="s">
        <v>62</v>
      </c>
      <c r="C50" s="26"/>
      <c r="D50" s="27">
        <v>273</v>
      </c>
      <c r="E50" s="27">
        <v>533</v>
      </c>
      <c r="F50" s="27">
        <v>2498</v>
      </c>
      <c r="G50" s="11">
        <v>5241</v>
      </c>
      <c r="H50" s="11">
        <f t="shared" si="3"/>
        <v>3304</v>
      </c>
      <c r="I50" s="11">
        <v>1412</v>
      </c>
      <c r="J50" s="28">
        <f t="shared" si="4"/>
        <v>63.04140431215417</v>
      </c>
      <c r="K50" s="28">
        <f t="shared" si="5"/>
        <v>26.94142339248235</v>
      </c>
    </row>
    <row r="51" spans="2:11" ht="12.75">
      <c r="B51" s="1" t="s">
        <v>63</v>
      </c>
      <c r="C51" s="26"/>
      <c r="D51" s="27">
        <v>0</v>
      </c>
      <c r="E51" s="27">
        <v>0</v>
      </c>
      <c r="F51" s="27">
        <v>2329</v>
      </c>
      <c r="G51" s="11">
        <v>5375</v>
      </c>
      <c r="H51" s="11">
        <f t="shared" si="3"/>
        <v>2329</v>
      </c>
      <c r="I51" s="11">
        <v>0</v>
      </c>
      <c r="J51" s="28">
        <f t="shared" si="4"/>
        <v>43.330232558139535</v>
      </c>
      <c r="K51" s="28">
        <f t="shared" si="5"/>
        <v>0</v>
      </c>
    </row>
    <row r="52" spans="2:11" s="29" customFormat="1" ht="12.75">
      <c r="B52" s="1" t="s">
        <v>64</v>
      </c>
      <c r="C52" s="26"/>
      <c r="D52" s="27">
        <v>28</v>
      </c>
      <c r="E52" s="27">
        <v>0</v>
      </c>
      <c r="F52" s="27">
        <v>386</v>
      </c>
      <c r="G52" s="11">
        <v>9487</v>
      </c>
      <c r="H52" s="11">
        <f t="shared" si="3"/>
        <v>414</v>
      </c>
      <c r="I52" s="11">
        <v>371</v>
      </c>
      <c r="J52" s="28">
        <f t="shared" si="4"/>
        <v>4.363866343417308</v>
      </c>
      <c r="K52" s="28">
        <f t="shared" si="5"/>
        <v>3.910614525139665</v>
      </c>
    </row>
    <row r="53" spans="2:11" s="29" customFormat="1" ht="12.75">
      <c r="B53" s="30"/>
      <c r="D53" s="12"/>
      <c r="E53" s="12"/>
      <c r="F53" s="12"/>
      <c r="G53" s="31"/>
      <c r="H53" s="31"/>
      <c r="I53" s="31"/>
      <c r="J53" s="28"/>
      <c r="K53" s="28"/>
    </row>
    <row r="54" spans="2:11" s="29" customFormat="1" ht="12.75">
      <c r="B54" s="2" t="s">
        <v>18</v>
      </c>
      <c r="D54" s="32">
        <f aca="true" t="shared" si="6" ref="D54:I54">SUM(D56:D65)</f>
        <v>0</v>
      </c>
      <c r="E54" s="32">
        <f t="shared" si="6"/>
        <v>66</v>
      </c>
      <c r="F54" s="32">
        <f t="shared" si="6"/>
        <v>0</v>
      </c>
      <c r="G54" s="32">
        <f t="shared" si="6"/>
        <v>0</v>
      </c>
      <c r="H54" s="32">
        <f t="shared" si="6"/>
        <v>66</v>
      </c>
      <c r="I54" s="32">
        <f t="shared" si="6"/>
        <v>56</v>
      </c>
      <c r="J54" s="25">
        <f>IF(G54="",0,H54*100/G54)</f>
        <v>0</v>
      </c>
      <c r="K54" s="25">
        <f>IF(G54="",0,I54*100/G54)</f>
        <v>0</v>
      </c>
    </row>
    <row r="55" spans="2:11" s="29" customFormat="1" ht="4.5" customHeight="1">
      <c r="B55" s="3"/>
      <c r="D55" s="33"/>
      <c r="E55" s="33"/>
      <c r="F55" s="33"/>
      <c r="G55" s="31"/>
      <c r="H55" s="12"/>
      <c r="I55" s="12"/>
      <c r="J55" s="28"/>
      <c r="K55" s="28"/>
    </row>
    <row r="56" spans="2:11" s="29" customFormat="1" ht="12.75">
      <c r="B56" s="4" t="s">
        <v>19</v>
      </c>
      <c r="D56" s="27">
        <v>0</v>
      </c>
      <c r="E56" s="27">
        <v>0</v>
      </c>
      <c r="F56" s="27">
        <v>0</v>
      </c>
      <c r="G56" s="31"/>
      <c r="H56" s="11">
        <f aca="true" t="shared" si="7" ref="H56:H65">SUM(D56:F56)</f>
        <v>0</v>
      </c>
      <c r="I56" s="11">
        <v>0</v>
      </c>
      <c r="J56" s="28"/>
      <c r="K56" s="28"/>
    </row>
    <row r="57" spans="2:11" s="29" customFormat="1" ht="12.75">
      <c r="B57" s="4" t="s">
        <v>20</v>
      </c>
      <c r="D57" s="27">
        <v>0</v>
      </c>
      <c r="E57" s="27">
        <v>0</v>
      </c>
      <c r="F57" s="27">
        <v>0</v>
      </c>
      <c r="G57" s="31"/>
      <c r="H57" s="11">
        <f t="shared" si="7"/>
        <v>0</v>
      </c>
      <c r="I57" s="11">
        <v>0</v>
      </c>
      <c r="J57" s="28"/>
      <c r="K57" s="28"/>
    </row>
    <row r="58" spans="2:11" s="29" customFormat="1" ht="12.75">
      <c r="B58" s="4" t="s">
        <v>21</v>
      </c>
      <c r="D58" s="27">
        <v>0</v>
      </c>
      <c r="E58" s="27">
        <v>0</v>
      </c>
      <c r="F58" s="27">
        <v>0</v>
      </c>
      <c r="G58" s="31"/>
      <c r="H58" s="11">
        <f t="shared" si="7"/>
        <v>0</v>
      </c>
      <c r="I58" s="11">
        <v>0</v>
      </c>
      <c r="J58" s="28"/>
      <c r="K58" s="28"/>
    </row>
    <row r="59" spans="2:11" s="29" customFormat="1" ht="12.75">
      <c r="B59" s="4" t="s">
        <v>22</v>
      </c>
      <c r="D59" s="27">
        <v>0</v>
      </c>
      <c r="E59" s="27">
        <v>0</v>
      </c>
      <c r="F59" s="27">
        <v>0</v>
      </c>
      <c r="G59" s="31"/>
      <c r="H59" s="11">
        <f t="shared" si="7"/>
        <v>0</v>
      </c>
      <c r="I59" s="11">
        <v>0</v>
      </c>
      <c r="J59" s="28"/>
      <c r="K59" s="28"/>
    </row>
    <row r="60" spans="2:11" s="29" customFormat="1" ht="12.75">
      <c r="B60" s="4" t="s">
        <v>23</v>
      </c>
      <c r="D60" s="27">
        <v>0</v>
      </c>
      <c r="E60" s="27">
        <v>39</v>
      </c>
      <c r="F60" s="27">
        <v>0</v>
      </c>
      <c r="G60" s="31"/>
      <c r="H60" s="11">
        <f t="shared" si="7"/>
        <v>39</v>
      </c>
      <c r="I60" s="11">
        <v>29</v>
      </c>
      <c r="J60" s="28"/>
      <c r="K60" s="28"/>
    </row>
    <row r="61" spans="2:11" s="29" customFormat="1" ht="12.75">
      <c r="B61" s="4" t="s">
        <v>24</v>
      </c>
      <c r="D61" s="27">
        <v>0</v>
      </c>
      <c r="E61" s="27">
        <v>0</v>
      </c>
      <c r="F61" s="27">
        <v>0</v>
      </c>
      <c r="G61" s="31"/>
      <c r="H61" s="11">
        <f t="shared" si="7"/>
        <v>0</v>
      </c>
      <c r="I61" s="11">
        <v>0</v>
      </c>
      <c r="J61" s="28"/>
      <c r="K61" s="28"/>
    </row>
    <row r="62" spans="2:11" s="29" customFormat="1" ht="12.75">
      <c r="B62" s="4" t="s">
        <v>25</v>
      </c>
      <c r="D62" s="27">
        <v>0</v>
      </c>
      <c r="E62" s="27">
        <v>0</v>
      </c>
      <c r="F62" s="27">
        <v>0</v>
      </c>
      <c r="G62" s="31"/>
      <c r="H62" s="11">
        <f t="shared" si="7"/>
        <v>0</v>
      </c>
      <c r="I62" s="11">
        <v>0</v>
      </c>
      <c r="J62" s="28"/>
      <c r="K62" s="28"/>
    </row>
    <row r="63" spans="2:11" s="29" customFormat="1" ht="12.75">
      <c r="B63" s="5" t="s">
        <v>26</v>
      </c>
      <c r="D63" s="27">
        <v>0</v>
      </c>
      <c r="E63" s="27">
        <v>27</v>
      </c>
      <c r="F63" s="27">
        <v>0</v>
      </c>
      <c r="G63" s="31"/>
      <c r="H63" s="11">
        <f t="shared" si="7"/>
        <v>27</v>
      </c>
      <c r="I63" s="11">
        <v>27</v>
      </c>
      <c r="J63" s="28"/>
      <c r="K63" s="28"/>
    </row>
    <row r="64" spans="2:11" s="29" customFormat="1" ht="12.75">
      <c r="B64" s="4" t="s">
        <v>27</v>
      </c>
      <c r="D64" s="27">
        <v>0</v>
      </c>
      <c r="E64" s="27">
        <v>0</v>
      </c>
      <c r="F64" s="27">
        <v>0</v>
      </c>
      <c r="G64" s="31"/>
      <c r="H64" s="11">
        <f t="shared" si="7"/>
        <v>0</v>
      </c>
      <c r="I64" s="11">
        <v>0</v>
      </c>
      <c r="J64" s="28"/>
      <c r="K64" s="28"/>
    </row>
    <row r="65" spans="2:11" s="29" customFormat="1" ht="12.75">
      <c r="B65" s="6" t="s">
        <v>28</v>
      </c>
      <c r="C65" s="34"/>
      <c r="D65" s="35">
        <v>0</v>
      </c>
      <c r="E65" s="35">
        <v>0</v>
      </c>
      <c r="F65" s="35">
        <v>0</v>
      </c>
      <c r="G65" s="36"/>
      <c r="H65" s="36">
        <f t="shared" si="7"/>
        <v>0</v>
      </c>
      <c r="I65" s="36">
        <v>0</v>
      </c>
      <c r="J65" s="37"/>
      <c r="K65" s="37"/>
    </row>
    <row r="66" spans="2:11" ht="7.5" customHeight="1">
      <c r="B66" s="30"/>
      <c r="C66" s="29"/>
      <c r="D66" s="29"/>
      <c r="E66" s="29"/>
      <c r="F66" s="29"/>
      <c r="G66" s="29"/>
      <c r="H66" s="38"/>
      <c r="I66" s="29"/>
      <c r="J66" s="29"/>
      <c r="K66" s="29"/>
    </row>
    <row r="67" spans="2:10" ht="12.75">
      <c r="B67" s="19" t="s">
        <v>17</v>
      </c>
      <c r="H67" s="39"/>
      <c r="J67" s="19"/>
    </row>
    <row r="68" spans="8:10" ht="12.75">
      <c r="H68" s="39"/>
      <c r="J68" s="19" t="s">
        <v>14</v>
      </c>
    </row>
    <row r="69" spans="8:10" ht="12.75">
      <c r="H69" s="39"/>
      <c r="J69" s="19" t="s">
        <v>14</v>
      </c>
    </row>
    <row r="70" spans="8:10" ht="12.75">
      <c r="H70" s="39"/>
      <c r="J70" s="19" t="s">
        <v>14</v>
      </c>
    </row>
    <row r="71" ht="12.75">
      <c r="H71" s="39"/>
    </row>
    <row r="72" ht="12.75">
      <c r="H72" s="39"/>
    </row>
    <row r="73" ht="12.75">
      <c r="H73" s="39"/>
    </row>
    <row r="74" ht="12.75">
      <c r="H74" s="39"/>
    </row>
    <row r="75" ht="12.75">
      <c r="H75" s="39"/>
    </row>
    <row r="76" ht="12.75">
      <c r="H76" s="39"/>
    </row>
    <row r="77" ht="12.75">
      <c r="H77" s="39"/>
    </row>
    <row r="78" ht="12.75">
      <c r="H78" s="39"/>
    </row>
    <row r="79" ht="12.75">
      <c r="H79" s="39"/>
    </row>
    <row r="80" ht="12.75">
      <c r="H80" s="39"/>
    </row>
    <row r="81" ht="12.75">
      <c r="H81" s="39"/>
    </row>
    <row r="82" ht="12.75">
      <c r="H82" s="39"/>
    </row>
    <row r="83" ht="12.75">
      <c r="H83" s="39"/>
    </row>
    <row r="84" ht="12.75">
      <c r="H84" s="39"/>
    </row>
    <row r="85" ht="12.75">
      <c r="J85" s="19" t="s">
        <v>14</v>
      </c>
    </row>
    <row r="86" ht="12.75">
      <c r="J86" s="19" t="s">
        <v>14</v>
      </c>
    </row>
    <row r="87" ht="12.75">
      <c r="J87" s="19" t="s">
        <v>14</v>
      </c>
    </row>
    <row r="88" ht="12.75">
      <c r="J88" s="19" t="s">
        <v>14</v>
      </c>
    </row>
    <row r="89" ht="12.75">
      <c r="J89" s="19" t="s">
        <v>14</v>
      </c>
    </row>
    <row r="90" ht="12.75">
      <c r="J90" s="19" t="s">
        <v>14</v>
      </c>
    </row>
    <row r="91" ht="12.75">
      <c r="J91" s="19" t="s">
        <v>14</v>
      </c>
    </row>
    <row r="92" ht="12.75">
      <c r="J92" s="19" t="s">
        <v>14</v>
      </c>
    </row>
    <row r="93" ht="12.75">
      <c r="J93" s="19" t="s">
        <v>14</v>
      </c>
    </row>
    <row r="94" ht="12.75">
      <c r="J94" s="19" t="s">
        <v>14</v>
      </c>
    </row>
    <row r="95" ht="12.75">
      <c r="J95" s="19" t="s">
        <v>14</v>
      </c>
    </row>
    <row r="96" ht="12.75">
      <c r="J96" s="19" t="s">
        <v>14</v>
      </c>
    </row>
    <row r="97" ht="12.75">
      <c r="J97" s="19" t="s">
        <v>14</v>
      </c>
    </row>
    <row r="98" ht="12.75">
      <c r="J98" s="19" t="s">
        <v>14</v>
      </c>
    </row>
    <row r="99" ht="12.75">
      <c r="J99" s="19" t="s">
        <v>14</v>
      </c>
    </row>
    <row r="112" ht="12.75">
      <c r="J112" s="19" t="s">
        <v>14</v>
      </c>
    </row>
    <row r="113" ht="12.75">
      <c r="J113" s="19" t="s">
        <v>14</v>
      </c>
    </row>
    <row r="114" ht="12.75">
      <c r="J114" s="19" t="s">
        <v>14</v>
      </c>
    </row>
    <row r="115" ht="12.75">
      <c r="J115" s="19" t="s">
        <v>14</v>
      </c>
    </row>
    <row r="116" ht="12.75">
      <c r="J116" s="19" t="s">
        <v>14</v>
      </c>
    </row>
    <row r="117" ht="12.75">
      <c r="J117" s="19" t="s">
        <v>14</v>
      </c>
    </row>
    <row r="118" ht="12.75">
      <c r="J118" s="19" t="s">
        <v>14</v>
      </c>
    </row>
    <row r="119" ht="12.75">
      <c r="J119" s="19" t="s">
        <v>14</v>
      </c>
    </row>
    <row r="120" ht="12.75">
      <c r="J120" s="19" t="s">
        <v>14</v>
      </c>
    </row>
    <row r="121" ht="12.75">
      <c r="J121" s="19" t="s">
        <v>14</v>
      </c>
    </row>
    <row r="122" ht="12.75">
      <c r="J122" s="19" t="s">
        <v>14</v>
      </c>
    </row>
    <row r="123" ht="12.75">
      <c r="J123" s="19" t="s">
        <v>14</v>
      </c>
    </row>
    <row r="124" ht="12.75">
      <c r="J124" s="19" t="s">
        <v>14</v>
      </c>
    </row>
    <row r="125" ht="12.75">
      <c r="J125" s="19" t="s">
        <v>14</v>
      </c>
    </row>
    <row r="126" ht="12.75">
      <c r="J126" s="19" t="s">
        <v>14</v>
      </c>
    </row>
    <row r="127" ht="12.75">
      <c r="J127" s="19" t="s">
        <v>14</v>
      </c>
    </row>
    <row r="128" ht="12.75">
      <c r="J128" s="19" t="s">
        <v>14</v>
      </c>
    </row>
    <row r="129" ht="12.75">
      <c r="J129" s="19" t="s">
        <v>14</v>
      </c>
    </row>
    <row r="130" ht="12.75">
      <c r="J130" s="19" t="s">
        <v>14</v>
      </c>
    </row>
    <row r="131" ht="12.75">
      <c r="J131" s="19" t="s">
        <v>14</v>
      </c>
    </row>
    <row r="132" ht="12.75">
      <c r="J132" s="19" t="s">
        <v>14</v>
      </c>
    </row>
    <row r="133" ht="12.75">
      <c r="J133" s="19" t="s">
        <v>14</v>
      </c>
    </row>
    <row r="134" ht="12.75">
      <c r="J134" s="19" t="s">
        <v>14</v>
      </c>
    </row>
    <row r="135" ht="12.75">
      <c r="J135" s="19" t="s">
        <v>14</v>
      </c>
    </row>
    <row r="136" ht="12.75">
      <c r="J136" s="19" t="s">
        <v>14</v>
      </c>
    </row>
    <row r="137" ht="12.75">
      <c r="J137" s="19" t="s">
        <v>14</v>
      </c>
    </row>
    <row r="138" ht="12.75">
      <c r="J138" s="19" t="s">
        <v>14</v>
      </c>
    </row>
    <row r="139" ht="12.75">
      <c r="J139" s="19" t="s">
        <v>14</v>
      </c>
    </row>
    <row r="140" ht="12.75">
      <c r="J140" s="19" t="s">
        <v>14</v>
      </c>
    </row>
    <row r="141" ht="12.75">
      <c r="J141" s="19" t="s">
        <v>14</v>
      </c>
    </row>
    <row r="142" ht="12.75">
      <c r="J142" s="19" t="s">
        <v>14</v>
      </c>
    </row>
    <row r="143" ht="12.75">
      <c r="J143" s="19" t="s">
        <v>14</v>
      </c>
    </row>
    <row r="144" ht="12.75">
      <c r="J144" s="19" t="s">
        <v>14</v>
      </c>
    </row>
    <row r="145" ht="12.75">
      <c r="J145" s="19" t="s">
        <v>14</v>
      </c>
    </row>
    <row r="146" ht="12.75">
      <c r="J146" s="19" t="s">
        <v>14</v>
      </c>
    </row>
    <row r="147" ht="12.75">
      <c r="J147" s="19" t="s">
        <v>14</v>
      </c>
    </row>
    <row r="148" ht="12.75">
      <c r="J148" s="19" t="s">
        <v>14</v>
      </c>
    </row>
    <row r="149" ht="12.75">
      <c r="J149" s="19" t="s">
        <v>14</v>
      </c>
    </row>
    <row r="150" ht="12.75">
      <c r="J150" s="19" t="s">
        <v>14</v>
      </c>
    </row>
    <row r="151" ht="12.75">
      <c r="J151" s="19" t="s">
        <v>14</v>
      </c>
    </row>
    <row r="152" ht="12.75">
      <c r="J152" s="19" t="s">
        <v>14</v>
      </c>
    </row>
    <row r="153" ht="12.75">
      <c r="J153" s="19" t="s">
        <v>14</v>
      </c>
    </row>
    <row r="167" ht="12.75">
      <c r="J167" s="19" t="s">
        <v>14</v>
      </c>
    </row>
    <row r="168" ht="12.75">
      <c r="J168" s="19" t="s">
        <v>14</v>
      </c>
    </row>
    <row r="169" ht="12.75">
      <c r="J169" s="19" t="s">
        <v>14</v>
      </c>
    </row>
    <row r="170" ht="12.75">
      <c r="J170" s="19" t="s">
        <v>14</v>
      </c>
    </row>
    <row r="171" ht="12.75">
      <c r="J171" s="19" t="s">
        <v>14</v>
      </c>
    </row>
    <row r="172" ht="12.75">
      <c r="J172" s="19" t="s">
        <v>14</v>
      </c>
    </row>
    <row r="173" ht="12.75">
      <c r="J173" s="19" t="s">
        <v>14</v>
      </c>
    </row>
    <row r="174" ht="12.75">
      <c r="J174" s="19" t="s">
        <v>14</v>
      </c>
    </row>
    <row r="175" ht="12.75">
      <c r="J175" s="19" t="s">
        <v>14</v>
      </c>
    </row>
    <row r="176" ht="12.75">
      <c r="J176" s="19" t="s">
        <v>14</v>
      </c>
    </row>
    <row r="177" ht="12.75">
      <c r="J177" s="19" t="s">
        <v>14</v>
      </c>
    </row>
    <row r="178" ht="12.75">
      <c r="J178" s="19" t="s">
        <v>14</v>
      </c>
    </row>
    <row r="179" ht="12.75">
      <c r="J179" s="19" t="s">
        <v>14</v>
      </c>
    </row>
    <row r="180" ht="12.75">
      <c r="J180" s="19" t="s">
        <v>14</v>
      </c>
    </row>
    <row r="181" ht="12.75">
      <c r="J181" s="19" t="s">
        <v>14</v>
      </c>
    </row>
    <row r="182" ht="12.75">
      <c r="J182" s="19" t="s">
        <v>14</v>
      </c>
    </row>
    <row r="183" ht="12.75">
      <c r="J183" s="19" t="s">
        <v>14</v>
      </c>
    </row>
    <row r="184" ht="12.75">
      <c r="J184" s="19" t="s">
        <v>14</v>
      </c>
    </row>
    <row r="185" ht="12.75">
      <c r="J185" s="19" t="s">
        <v>14</v>
      </c>
    </row>
    <row r="186" ht="12.75">
      <c r="J186" s="19" t="s">
        <v>14</v>
      </c>
    </row>
    <row r="187" ht="12.75">
      <c r="J187" s="19" t="s">
        <v>14</v>
      </c>
    </row>
    <row r="188" ht="12.75">
      <c r="J188" s="19" t="s">
        <v>14</v>
      </c>
    </row>
    <row r="189" ht="12.75">
      <c r="J189" s="19" t="s">
        <v>14</v>
      </c>
    </row>
    <row r="190" ht="12.75">
      <c r="J190" s="19" t="s">
        <v>14</v>
      </c>
    </row>
    <row r="191" ht="12.75">
      <c r="J191" s="19" t="s">
        <v>14</v>
      </c>
    </row>
    <row r="192" ht="12.75">
      <c r="J192" s="19" t="s">
        <v>14</v>
      </c>
    </row>
    <row r="193" ht="12.75">
      <c r="J193" s="19" t="s">
        <v>14</v>
      </c>
    </row>
    <row r="194" ht="12.75">
      <c r="J194" s="19" t="s">
        <v>14</v>
      </c>
    </row>
    <row r="195" ht="12.75">
      <c r="J195" s="19" t="s">
        <v>14</v>
      </c>
    </row>
    <row r="196" ht="12.75">
      <c r="J196" s="19" t="s">
        <v>14</v>
      </c>
    </row>
    <row r="197" ht="12.75">
      <c r="J197" s="19" t="s">
        <v>14</v>
      </c>
    </row>
    <row r="198" ht="12.75">
      <c r="J198" s="19" t="s">
        <v>14</v>
      </c>
    </row>
    <row r="199" ht="12.75">
      <c r="J199" s="19" t="s">
        <v>14</v>
      </c>
    </row>
    <row r="200" ht="12.75">
      <c r="J200" s="19" t="s">
        <v>14</v>
      </c>
    </row>
    <row r="201" ht="12.75">
      <c r="J201" s="19" t="s">
        <v>14</v>
      </c>
    </row>
    <row r="202" ht="12.75">
      <c r="J202" s="19" t="s">
        <v>14</v>
      </c>
    </row>
    <row r="203" ht="12.75">
      <c r="J203" s="19" t="s">
        <v>14</v>
      </c>
    </row>
    <row r="204" ht="12.75">
      <c r="J204" s="19" t="s">
        <v>14</v>
      </c>
    </row>
    <row r="205" ht="12.75">
      <c r="J205" s="19" t="s">
        <v>14</v>
      </c>
    </row>
    <row r="206" ht="12.75">
      <c r="J206" s="19" t="s">
        <v>14</v>
      </c>
    </row>
    <row r="207" ht="12.75">
      <c r="J207" s="19" t="s">
        <v>14</v>
      </c>
    </row>
    <row r="208" ht="12.75">
      <c r="J208" s="19" t="s">
        <v>14</v>
      </c>
    </row>
    <row r="223" ht="12.75">
      <c r="I223" s="19" t="s">
        <v>14</v>
      </c>
    </row>
    <row r="224" ht="12.75">
      <c r="I224" s="19" t="s">
        <v>14</v>
      </c>
    </row>
    <row r="225" ht="12.75">
      <c r="I225" s="19" t="s">
        <v>14</v>
      </c>
    </row>
    <row r="226" ht="12.75">
      <c r="I226" s="19" t="s">
        <v>14</v>
      </c>
    </row>
    <row r="227" ht="12.75">
      <c r="I227" s="19" t="s">
        <v>14</v>
      </c>
    </row>
    <row r="228" ht="12.75">
      <c r="I228" s="19" t="s">
        <v>14</v>
      </c>
    </row>
    <row r="229" ht="12.75">
      <c r="I229" s="19" t="s">
        <v>14</v>
      </c>
    </row>
    <row r="230" ht="12.75">
      <c r="I230" s="19" t="s">
        <v>14</v>
      </c>
    </row>
    <row r="231" ht="12.75">
      <c r="I231" s="19" t="s">
        <v>14</v>
      </c>
    </row>
    <row r="232" ht="12.75">
      <c r="I232" s="19" t="s">
        <v>14</v>
      </c>
    </row>
    <row r="233" ht="12.75">
      <c r="I233" s="19" t="s">
        <v>14</v>
      </c>
    </row>
    <row r="234" ht="12.75">
      <c r="I234" s="19" t="s">
        <v>14</v>
      </c>
    </row>
    <row r="235" ht="12.75">
      <c r="I235" s="19" t="s">
        <v>14</v>
      </c>
    </row>
    <row r="236" ht="12.75">
      <c r="I236" s="19" t="s">
        <v>14</v>
      </c>
    </row>
    <row r="237" ht="12.75">
      <c r="I237" s="19" t="s">
        <v>14</v>
      </c>
    </row>
    <row r="238" ht="12.75">
      <c r="I238" s="19" t="s">
        <v>14</v>
      </c>
    </row>
    <row r="239" ht="12.75">
      <c r="I239" s="19" t="s">
        <v>14</v>
      </c>
    </row>
    <row r="240" ht="12.75">
      <c r="I240" s="19" t="s">
        <v>14</v>
      </c>
    </row>
    <row r="241" ht="12.75">
      <c r="I241" s="19" t="s">
        <v>14</v>
      </c>
    </row>
    <row r="242" ht="12.75">
      <c r="I242" s="19" t="s">
        <v>14</v>
      </c>
    </row>
    <row r="243" ht="12.75">
      <c r="I243" s="19" t="s">
        <v>14</v>
      </c>
    </row>
    <row r="244" ht="12.75">
      <c r="I244" s="19" t="s">
        <v>14</v>
      </c>
    </row>
    <row r="245" ht="12.75">
      <c r="I245" s="19" t="s">
        <v>14</v>
      </c>
    </row>
    <row r="246" ht="12.75">
      <c r="I246" s="19" t="s">
        <v>14</v>
      </c>
    </row>
    <row r="247" ht="12.75">
      <c r="I247" s="19" t="s">
        <v>14</v>
      </c>
    </row>
    <row r="248" ht="12.75">
      <c r="I248" s="19" t="s">
        <v>14</v>
      </c>
    </row>
    <row r="249" ht="12.75">
      <c r="I249" s="19" t="s">
        <v>14</v>
      </c>
    </row>
    <row r="250" ht="12.75">
      <c r="I250" s="19" t="s">
        <v>14</v>
      </c>
    </row>
    <row r="251" ht="12.75">
      <c r="I251" s="19" t="s">
        <v>14</v>
      </c>
    </row>
    <row r="252" ht="12.75">
      <c r="I252" s="19" t="s">
        <v>14</v>
      </c>
    </row>
    <row r="253" ht="12.75">
      <c r="I253" s="19" t="s">
        <v>14</v>
      </c>
    </row>
    <row r="254" ht="12.75">
      <c r="I254" s="19" t="s">
        <v>14</v>
      </c>
    </row>
    <row r="255" ht="12.75">
      <c r="I255" s="19" t="s">
        <v>14</v>
      </c>
    </row>
    <row r="256" ht="12.75">
      <c r="I256" s="19" t="s">
        <v>14</v>
      </c>
    </row>
    <row r="257" ht="12.75">
      <c r="I257" s="19" t="s">
        <v>14</v>
      </c>
    </row>
    <row r="258" ht="12.75">
      <c r="I258" s="19" t="s">
        <v>14</v>
      </c>
    </row>
    <row r="259" ht="12.75">
      <c r="I259" s="19" t="s">
        <v>14</v>
      </c>
    </row>
    <row r="260" ht="12.75">
      <c r="I260" s="19" t="s">
        <v>14</v>
      </c>
    </row>
    <row r="261" ht="12.75">
      <c r="I261" s="19" t="s">
        <v>14</v>
      </c>
    </row>
    <row r="262" ht="12.75">
      <c r="I262" s="19" t="s">
        <v>14</v>
      </c>
    </row>
    <row r="263" ht="12.75">
      <c r="I263" s="19" t="s">
        <v>14</v>
      </c>
    </row>
    <row r="264" ht="12.75">
      <c r="I264" s="19" t="s">
        <v>14</v>
      </c>
    </row>
    <row r="278" ht="12.75">
      <c r="J278" s="19" t="s">
        <v>14</v>
      </c>
    </row>
    <row r="279" ht="12.75">
      <c r="J279" s="19" t="s">
        <v>14</v>
      </c>
    </row>
    <row r="280" ht="12.75">
      <c r="J280" s="19" t="s">
        <v>14</v>
      </c>
    </row>
    <row r="281" ht="12.75">
      <c r="J281" s="19" t="s">
        <v>14</v>
      </c>
    </row>
    <row r="282" ht="12.75">
      <c r="J282" s="19" t="s">
        <v>14</v>
      </c>
    </row>
    <row r="283" ht="12.75">
      <c r="J283" s="19" t="s">
        <v>14</v>
      </c>
    </row>
    <row r="284" ht="12.75">
      <c r="J284" s="19" t="s">
        <v>14</v>
      </c>
    </row>
    <row r="285" ht="12.75">
      <c r="J285" s="19" t="s">
        <v>14</v>
      </c>
    </row>
    <row r="286" ht="12.75">
      <c r="J286" s="19" t="s">
        <v>14</v>
      </c>
    </row>
    <row r="287" ht="12.75">
      <c r="J287" s="19" t="s">
        <v>14</v>
      </c>
    </row>
    <row r="288" ht="12.75">
      <c r="J288" s="19" t="s">
        <v>14</v>
      </c>
    </row>
    <row r="289" ht="12.75">
      <c r="J289" s="19" t="s">
        <v>14</v>
      </c>
    </row>
    <row r="290" ht="12.75">
      <c r="J290" s="19" t="s">
        <v>14</v>
      </c>
    </row>
    <row r="291" ht="12.75">
      <c r="J291" s="19" t="s">
        <v>14</v>
      </c>
    </row>
    <row r="292" ht="12.75">
      <c r="J292" s="19" t="s">
        <v>14</v>
      </c>
    </row>
    <row r="293" ht="12.75">
      <c r="J293" s="19" t="s">
        <v>14</v>
      </c>
    </row>
    <row r="294" ht="12.75">
      <c r="J294" s="19" t="s">
        <v>14</v>
      </c>
    </row>
    <row r="295" ht="12.75">
      <c r="J295" s="19" t="s">
        <v>14</v>
      </c>
    </row>
    <row r="296" ht="12.75">
      <c r="J296" s="19" t="s">
        <v>14</v>
      </c>
    </row>
    <row r="297" ht="12.75">
      <c r="J297" s="19" t="s">
        <v>14</v>
      </c>
    </row>
    <row r="298" ht="12.75">
      <c r="J298" s="19" t="s">
        <v>14</v>
      </c>
    </row>
    <row r="299" ht="12.75">
      <c r="J299" s="19" t="s">
        <v>14</v>
      </c>
    </row>
    <row r="300" ht="12.75">
      <c r="J300" s="19" t="s">
        <v>14</v>
      </c>
    </row>
    <row r="301" ht="12.75">
      <c r="J301" s="19" t="s">
        <v>14</v>
      </c>
    </row>
    <row r="302" ht="12.75">
      <c r="J302" s="19" t="s">
        <v>14</v>
      </c>
    </row>
    <row r="303" ht="12.75">
      <c r="J303" s="19" t="s">
        <v>14</v>
      </c>
    </row>
    <row r="304" ht="12.75">
      <c r="J304" s="19" t="s">
        <v>14</v>
      </c>
    </row>
    <row r="305" ht="12.75">
      <c r="J305" s="19" t="s">
        <v>14</v>
      </c>
    </row>
    <row r="306" ht="12.75">
      <c r="J306" s="19" t="s">
        <v>14</v>
      </c>
    </row>
    <row r="307" ht="12.75">
      <c r="J307" s="19" t="s">
        <v>14</v>
      </c>
    </row>
    <row r="308" ht="12.75">
      <c r="J308" s="19" t="s">
        <v>14</v>
      </c>
    </row>
    <row r="309" ht="12.75">
      <c r="J309" s="19" t="s">
        <v>14</v>
      </c>
    </row>
    <row r="310" ht="12.75">
      <c r="J310" s="19" t="s">
        <v>14</v>
      </c>
    </row>
    <row r="311" ht="12.75">
      <c r="J311" s="19" t="s">
        <v>14</v>
      </c>
    </row>
    <row r="312" ht="12.75">
      <c r="J312" s="19" t="s">
        <v>14</v>
      </c>
    </row>
    <row r="313" ht="12.75">
      <c r="J313" s="19" t="s">
        <v>14</v>
      </c>
    </row>
    <row r="314" ht="12.75">
      <c r="J314" s="19" t="s">
        <v>14</v>
      </c>
    </row>
    <row r="315" ht="12.75">
      <c r="J315" s="19" t="s">
        <v>14</v>
      </c>
    </row>
    <row r="316" ht="12.75">
      <c r="J316" s="19" t="s">
        <v>14</v>
      </c>
    </row>
    <row r="317" ht="12.75">
      <c r="J317" s="19" t="s">
        <v>14</v>
      </c>
    </row>
    <row r="318" ht="12.75">
      <c r="J318" s="19" t="s">
        <v>14</v>
      </c>
    </row>
    <row r="319" ht="12.75">
      <c r="J319" s="19" t="s">
        <v>14</v>
      </c>
    </row>
    <row r="332" ht="12.75">
      <c r="J332" s="19" t="s">
        <v>14</v>
      </c>
    </row>
    <row r="333" ht="12.75">
      <c r="J333" s="19" t="s">
        <v>14</v>
      </c>
    </row>
    <row r="334" ht="12.75">
      <c r="J334" s="19" t="s">
        <v>14</v>
      </c>
    </row>
    <row r="335" ht="12.75">
      <c r="J335" s="19" t="s">
        <v>14</v>
      </c>
    </row>
    <row r="336" ht="12.75">
      <c r="J336" s="19" t="s">
        <v>14</v>
      </c>
    </row>
    <row r="337" ht="12.75">
      <c r="J337" s="19" t="s">
        <v>14</v>
      </c>
    </row>
    <row r="338" ht="12.75">
      <c r="J338" s="19" t="s">
        <v>14</v>
      </c>
    </row>
    <row r="339" ht="12.75">
      <c r="J339" s="19" t="s">
        <v>14</v>
      </c>
    </row>
    <row r="340" ht="12.75">
      <c r="J340" s="19" t="s">
        <v>14</v>
      </c>
    </row>
    <row r="341" ht="12.75">
      <c r="J341" s="19" t="s">
        <v>14</v>
      </c>
    </row>
    <row r="342" ht="12.75">
      <c r="J342" s="19" t="s">
        <v>14</v>
      </c>
    </row>
    <row r="343" ht="12.75">
      <c r="J343" s="19" t="s">
        <v>14</v>
      </c>
    </row>
    <row r="344" ht="12.75">
      <c r="J344" s="19" t="s">
        <v>14</v>
      </c>
    </row>
    <row r="345" ht="12.75">
      <c r="J345" s="19" t="s">
        <v>14</v>
      </c>
    </row>
    <row r="346" ht="12.75">
      <c r="J346" s="19" t="s">
        <v>14</v>
      </c>
    </row>
    <row r="347" ht="12.75">
      <c r="J347" s="19" t="s">
        <v>14</v>
      </c>
    </row>
    <row r="348" ht="12.75">
      <c r="J348" s="19" t="s">
        <v>14</v>
      </c>
    </row>
    <row r="349" ht="12.75">
      <c r="J349" s="19" t="s">
        <v>14</v>
      </c>
    </row>
    <row r="350" ht="12.75">
      <c r="J350" s="19" t="s">
        <v>14</v>
      </c>
    </row>
    <row r="351" ht="12.75">
      <c r="J351" s="19" t="s">
        <v>14</v>
      </c>
    </row>
    <row r="352" ht="12.75">
      <c r="J352" s="19" t="s">
        <v>14</v>
      </c>
    </row>
    <row r="353" ht="12.75">
      <c r="J353" s="19" t="s">
        <v>14</v>
      </c>
    </row>
    <row r="354" ht="12.75">
      <c r="J354" s="19" t="s">
        <v>14</v>
      </c>
    </row>
    <row r="355" ht="12.75">
      <c r="J355" s="19" t="s">
        <v>14</v>
      </c>
    </row>
    <row r="356" ht="12.75">
      <c r="J356" s="19" t="s">
        <v>14</v>
      </c>
    </row>
    <row r="357" ht="12.75">
      <c r="J357" s="19" t="s">
        <v>14</v>
      </c>
    </row>
    <row r="358" ht="12.75">
      <c r="J358" s="19" t="s">
        <v>14</v>
      </c>
    </row>
    <row r="359" ht="12.75">
      <c r="J359" s="19" t="s">
        <v>14</v>
      </c>
    </row>
    <row r="360" ht="12.75">
      <c r="J360" s="19" t="s">
        <v>14</v>
      </c>
    </row>
    <row r="361" ht="12.75">
      <c r="J361" s="19" t="s">
        <v>14</v>
      </c>
    </row>
    <row r="362" ht="12.75">
      <c r="J362" s="19" t="s">
        <v>14</v>
      </c>
    </row>
    <row r="363" ht="12.75">
      <c r="J363" s="19" t="s">
        <v>14</v>
      </c>
    </row>
    <row r="364" ht="12.75">
      <c r="J364" s="19" t="s">
        <v>14</v>
      </c>
    </row>
    <row r="365" ht="12.75">
      <c r="J365" s="19" t="s">
        <v>14</v>
      </c>
    </row>
    <row r="366" ht="12.75">
      <c r="J366" s="19" t="s">
        <v>14</v>
      </c>
    </row>
    <row r="367" ht="12.75">
      <c r="J367" s="19" t="s">
        <v>14</v>
      </c>
    </row>
    <row r="368" ht="12.75">
      <c r="J368" s="19" t="s">
        <v>14</v>
      </c>
    </row>
    <row r="382" ht="12.75">
      <c r="J382" s="19" t="s">
        <v>14</v>
      </c>
    </row>
    <row r="383" ht="12.75">
      <c r="J383" s="19" t="s">
        <v>14</v>
      </c>
    </row>
    <row r="384" ht="12.75">
      <c r="J384" s="19" t="s">
        <v>14</v>
      </c>
    </row>
    <row r="385" ht="12.75">
      <c r="J385" s="19" t="s">
        <v>14</v>
      </c>
    </row>
    <row r="386" ht="12.75">
      <c r="J386" s="19" t="s">
        <v>14</v>
      </c>
    </row>
    <row r="387" ht="12.75">
      <c r="J387" s="19" t="s">
        <v>14</v>
      </c>
    </row>
    <row r="388" ht="12.75">
      <c r="J388" s="19" t="s">
        <v>14</v>
      </c>
    </row>
    <row r="389" ht="12.75">
      <c r="J389" s="19" t="s">
        <v>14</v>
      </c>
    </row>
    <row r="390" ht="12.75">
      <c r="J390" s="19" t="s">
        <v>14</v>
      </c>
    </row>
    <row r="391" ht="12.75">
      <c r="J391" s="19" t="s">
        <v>14</v>
      </c>
    </row>
    <row r="392" ht="12.75">
      <c r="J392" s="19" t="s">
        <v>14</v>
      </c>
    </row>
    <row r="393" ht="12.75">
      <c r="J393" s="19" t="s">
        <v>14</v>
      </c>
    </row>
    <row r="394" ht="12.75">
      <c r="J394" s="19" t="s">
        <v>14</v>
      </c>
    </row>
    <row r="395" ht="12.75">
      <c r="J395" s="19" t="s">
        <v>14</v>
      </c>
    </row>
    <row r="396" ht="12.75">
      <c r="J396" s="19" t="s">
        <v>14</v>
      </c>
    </row>
    <row r="397" ht="12.75">
      <c r="J397" s="19" t="s">
        <v>14</v>
      </c>
    </row>
    <row r="398" ht="12.75">
      <c r="J398" s="19" t="s">
        <v>14</v>
      </c>
    </row>
    <row r="399" ht="12.75">
      <c r="J399" s="19" t="s">
        <v>14</v>
      </c>
    </row>
    <row r="400" ht="12.75">
      <c r="J400" s="19" t="s">
        <v>14</v>
      </c>
    </row>
    <row r="401" ht="12.75">
      <c r="J401" s="19" t="s">
        <v>14</v>
      </c>
    </row>
    <row r="402" ht="12.75">
      <c r="J402" s="19" t="s">
        <v>14</v>
      </c>
    </row>
    <row r="403" ht="12.75">
      <c r="J403" s="19" t="s">
        <v>14</v>
      </c>
    </row>
    <row r="404" ht="12.75">
      <c r="J404" s="19" t="s">
        <v>14</v>
      </c>
    </row>
    <row r="405" ht="12.75">
      <c r="J405" s="19" t="s">
        <v>14</v>
      </c>
    </row>
    <row r="406" ht="12.75">
      <c r="J406" s="19" t="s">
        <v>14</v>
      </c>
    </row>
    <row r="407" ht="12.75">
      <c r="J407" s="19" t="s">
        <v>14</v>
      </c>
    </row>
    <row r="408" ht="12.75">
      <c r="J408" s="19" t="s">
        <v>14</v>
      </c>
    </row>
    <row r="409" ht="12.75">
      <c r="J409" s="19" t="s">
        <v>14</v>
      </c>
    </row>
    <row r="410" ht="12.75">
      <c r="J410" s="19" t="s">
        <v>14</v>
      </c>
    </row>
    <row r="411" ht="12.75">
      <c r="J411" s="19" t="s">
        <v>14</v>
      </c>
    </row>
    <row r="412" ht="12.75">
      <c r="J412" s="19" t="s">
        <v>14</v>
      </c>
    </row>
    <row r="413" ht="12.75">
      <c r="J413" s="19" t="s">
        <v>14</v>
      </c>
    </row>
    <row r="414" ht="12.75">
      <c r="J414" s="19" t="s">
        <v>14</v>
      </c>
    </row>
    <row r="415" ht="12.75">
      <c r="J415" s="19" t="s">
        <v>14</v>
      </c>
    </row>
    <row r="416" ht="12.75">
      <c r="J416" s="19" t="s">
        <v>14</v>
      </c>
    </row>
    <row r="417" ht="12.75">
      <c r="J417" s="19" t="s">
        <v>14</v>
      </c>
    </row>
    <row r="418" ht="12.75">
      <c r="J418" s="19" t="s">
        <v>14</v>
      </c>
    </row>
    <row r="419" ht="12.75">
      <c r="J419" s="19" t="s">
        <v>14</v>
      </c>
    </row>
    <row r="420" ht="12.75">
      <c r="J420" s="19" t="s">
        <v>14</v>
      </c>
    </row>
    <row r="421" ht="12.75">
      <c r="J421" s="19" t="s">
        <v>14</v>
      </c>
    </row>
    <row r="422" ht="12.75">
      <c r="J422" s="19" t="s">
        <v>14</v>
      </c>
    </row>
    <row r="7967" ht="12.75">
      <c r="K7967" s="40"/>
    </row>
  </sheetData>
  <sheetProtection/>
  <mergeCells count="2">
    <mergeCell ref="D7:F7"/>
    <mergeCell ref="B1:K1"/>
  </mergeCells>
  <printOptions verticalCentered="1"/>
  <pageMargins left="0.984251968503937" right="0" top="0" bottom="0.5905511811023623" header="0" footer="0"/>
  <pageSetup firstPageNumber="871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2011-08-17T22:10:12Z</cp:lastPrinted>
  <dcterms:created xsi:type="dcterms:W3CDTF">2004-02-02T23:12:07Z</dcterms:created>
  <dcterms:modified xsi:type="dcterms:W3CDTF">2011-08-17T22:10:14Z</dcterms:modified>
  <cp:category/>
  <cp:version/>
  <cp:contentType/>
  <cp:contentStatus/>
</cp:coreProperties>
</file>