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1" sheetId="1" r:id="rId1"/>
  </sheets>
  <definedNames>
    <definedName name="\a">'CUAD1911'!$H$15</definedName>
    <definedName name="A_IMPRESIÓN_IM">'CUAD1911'!$A$1:$D$55</definedName>
    <definedName name="_xlnm.Print_Area" localSheetId="0">'CUAD1911'!$A$1:$E$56</definedName>
    <definedName name="Imprimir_área_IM" localSheetId="0">'CUAD1911'!$A$1:$E$56</definedName>
  </definedNames>
  <calcPr fullCalcOnLoad="1"/>
</workbook>
</file>

<file path=xl/sharedStrings.xml><?xml version="1.0" encoding="utf-8"?>
<sst xmlns="http://schemas.openxmlformats.org/spreadsheetml/2006/main" count="49" uniqueCount="49">
  <si>
    <t>NOTIFICACION</t>
  </si>
  <si>
    <t xml:space="preserve">            %</t>
  </si>
  <si>
    <t xml:space="preserve">      DELEGACION </t>
  </si>
  <si>
    <t>RECIBIDA</t>
  </si>
  <si>
    <t>META</t>
  </si>
  <si>
    <t>CUMPLIMIENTO</t>
  </si>
  <si>
    <t xml:space="preserve">  TOTAL                     </t>
  </si>
  <si>
    <t xml:space="preserve">  DISTRITO FEDERAL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</si>
  <si>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</si>
  <si>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</si>
  <si>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</si>
  <si>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</si>
  <si>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</si>
  <si>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</si>
  <si>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</si>
  <si>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</si>
  <si>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</si>
  <si>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</si>
  <si>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GUERRERO</t>
  </si>
  <si>
    <t xml:space="preserve">  HIDALGO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</si>
  <si>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</si>
  <si>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</si>
  <si>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</si>
  <si>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</si>
  <si>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QUERETARO</t>
  </si>
  <si>
    <t xml:space="preserve">  QUINTANA ROO</t>
  </si>
  <si>
    <t xml:space="preserve">  SAN LUIS POTOSI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</si>
  <si>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</si>
  <si>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</si>
  <si>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</si>
  <si>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</si>
  <si>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</si>
  <si>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ZACATECAS</t>
  </si>
  <si>
    <t xml:space="preserve">  ZONA NORTE *</t>
  </si>
  <si>
    <t xml:space="preserve">  ZONA ORIENTE *</t>
  </si>
  <si>
    <t xml:space="preserve">  ZONA SUR *</t>
  </si>
  <si>
    <t xml:space="preserve">  ZONA PONIENTE</t>
  </si>
  <si>
    <t xml:space="preserve">  GUANAJUATO *</t>
  </si>
  <si>
    <t xml:space="preserve">  JALISCO *</t>
  </si>
  <si>
    <t xml:space="preserve">  NUEVO LEON *</t>
  </si>
  <si>
    <t xml:space="preserve">  OAXACA *</t>
  </si>
  <si>
    <t xml:space="preserve">  PUEBLA *</t>
  </si>
  <si>
    <t xml:space="preserve">  SINALOA *</t>
  </si>
  <si>
    <t xml:space="preserve">  YUCATAN *</t>
  </si>
  <si>
    <t>(*) Incluye Información del Hospital Regional.</t>
  </si>
  <si>
    <t xml:space="preserve">          DEPARTAMENTO DE VIGILANCIA Y CONTROL EPIDEMIOLOGICO.</t>
  </si>
  <si>
    <t xml:space="preserve">  FUENTE: FORMAS SUIVE-1-2007. INFORME SEMANAL DE CASOS NUEVOS DE ENFERMEDADES.</t>
  </si>
  <si>
    <t>ANUARIO ESTADISTICO 2010</t>
  </si>
  <si>
    <t xml:space="preserve"> 19. 11  NOTIFICACION DE CASOS NUEVOS DE ENFERMEDADES, LOGRO Y CUMPLIMIENTO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</si>
</sst>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0</xdr:col>
      <xdr:colOff>733425</xdr:colOff>
      <xdr:row>3</xdr:row>
      <xdr:rowOff>200025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9"/>
  <sheetViews>
    <sheetView showGridLines="0" tabSelected="1" view="pageBreakPreview" zoomScale="75" zoomScaleNormal="115" zoomScaleSheetLayoutView="75" zoomScalePageLayoutView="0" workbookViewId="0" topLeftCell="A1">
      <selection activeCell="A1" sqref="A1"/>
    </sheetView>
  </sheetViews>
  <sheetFormatPr defaultColWidth="4.625" defaultRowHeight="12.75"/>
  <cols>
    <col min="1" max="1" width="37.625" style="0" customWidth="1"/>
    <col min="2" max="2" width="40.375" style="0" customWidth="1"/>
    <col min="3" max="3" width="42.375" style="0" customWidth="1"/>
    <col min="4" max="4" width="39.25390625" style="0" customWidth="1"/>
    <col min="5" max="5" width="7.75390625" style="0" customWidth="1"/>
    <col min="6" max="6" width="5.50390625" style="0" customWidth="1"/>
    <col min="7" max="7" width="12.625" style="0" customWidth="1"/>
    <col min="8" max="8" width="6.625" style="0" customWidth="1"/>
    <col min="9" max="9" width="14.625" style="0" customWidth="1"/>
    <col min="10" max="10" width="6.25390625" style="0" bestFit="1" customWidth="1"/>
    <col min="11" max="11" width="8.50390625" style="0" bestFit="1" customWidth="1"/>
  </cols>
  <sheetData>
    <row r="1" spans="1:21" ht="12.75">
      <c r="A1" s="2"/>
      <c r="B1" s="2"/>
      <c r="C1" s="2"/>
      <c r="D1" s="2"/>
      <c r="E1" s="2"/>
      <c r="F1" s="10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4" t="s">
        <v>47</v>
      </c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">
      <c r="A4" s="23" t="s">
        <v>48</v>
      </c>
      <c r="B4" s="23"/>
      <c r="C4" s="23"/>
      <c r="D4" s="23"/>
      <c r="E4" s="2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8"/>
      <c r="B6" s="9"/>
      <c r="C6" s="9"/>
      <c r="D6" s="9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4" t="s">
        <v>0</v>
      </c>
      <c r="C7" s="2"/>
      <c r="D7" s="3" t="s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1" t="s">
        <v>2</v>
      </c>
      <c r="B8" s="4" t="s">
        <v>3</v>
      </c>
      <c r="C8" s="4" t="s">
        <v>4</v>
      </c>
      <c r="D8" s="4" t="s"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8"/>
      <c r="B9" s="9"/>
      <c r="C9" s="9"/>
      <c r="D9" s="9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2"/>
      <c r="B10" s="2"/>
      <c r="C10" s="2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9" customFormat="1" ht="12.75">
      <c r="A11" s="16" t="s">
        <v>6</v>
      </c>
      <c r="B11" s="17">
        <f>B13+B20</f>
        <v>4021442</v>
      </c>
      <c r="C11" s="17">
        <f>C13+C20</f>
        <v>4037645</v>
      </c>
      <c r="D11" s="18">
        <f>ROUND((B11*100)/C11,1)</f>
        <v>99.6</v>
      </c>
      <c r="E11" s="1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9" customFormat="1" ht="12.75">
      <c r="A12" s="15"/>
      <c r="B12" s="17"/>
      <c r="C12" s="17"/>
      <c r="D12" s="18"/>
      <c r="E12" s="17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9" customFormat="1" ht="12.75">
      <c r="A13" s="16" t="s">
        <v>7</v>
      </c>
      <c r="B13" s="17">
        <f>SUM(B15:B18)</f>
        <v>775324</v>
      </c>
      <c r="C13" s="17">
        <f>SUM(C15:C18)</f>
        <v>837735</v>
      </c>
      <c r="D13" s="18">
        <f>ROUND((B13*100)/C13,1)</f>
        <v>92.6</v>
      </c>
      <c r="E13" s="17"/>
      <c r="F13" s="20"/>
      <c r="G13" s="20"/>
      <c r="H13" s="20"/>
      <c r="I13" s="2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2"/>
      <c r="B14" s="21"/>
      <c r="C14" s="21"/>
      <c r="D14" s="22"/>
      <c r="E14" s="6"/>
      <c r="F14" s="12"/>
      <c r="G14" s="12"/>
      <c r="H14" s="12"/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" t="s">
        <v>33</v>
      </c>
      <c r="B15" s="21">
        <v>167342</v>
      </c>
      <c r="C15" s="21">
        <v>196277</v>
      </c>
      <c r="D15" s="22">
        <f>ROUND((B15*100)/C15,1)</f>
        <v>85.3</v>
      </c>
      <c r="H15" s="7"/>
      <c r="I15" s="2"/>
      <c r="J15" s="6"/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1" t="s">
        <v>34</v>
      </c>
      <c r="B16" s="21">
        <v>185207</v>
      </c>
      <c r="C16" s="21">
        <v>177640</v>
      </c>
      <c r="D16" s="22">
        <f>ROUND((B16*100)/C16,1)</f>
        <v>104.3</v>
      </c>
      <c r="H16" s="7"/>
      <c r="I16" s="2"/>
      <c r="J16" s="2"/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" t="s">
        <v>35</v>
      </c>
      <c r="B17" s="21">
        <v>271275</v>
      </c>
      <c r="C17" s="21">
        <v>268846</v>
      </c>
      <c r="D17" s="22">
        <f>ROUND((B17*100)/C17,1)</f>
        <v>100.9</v>
      </c>
      <c r="H17" s="7"/>
      <c r="I17" s="2"/>
      <c r="J17" s="2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1" t="s">
        <v>36</v>
      </c>
      <c r="B18" s="21">
        <v>151500</v>
      </c>
      <c r="C18" s="21">
        <v>194972</v>
      </c>
      <c r="D18" s="22">
        <f>ROUND((B18*100)/C18,1)</f>
        <v>77.7</v>
      </c>
      <c r="H18" s="7"/>
      <c r="I18" s="2"/>
      <c r="J18" s="2"/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"/>
      <c r="B19" s="21"/>
      <c r="C19" s="21"/>
      <c r="D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9" customFormat="1" ht="12.75">
      <c r="A20" s="16" t="s">
        <v>8</v>
      </c>
      <c r="B20" s="17">
        <f>SUM(B22:B52)</f>
        <v>3246118</v>
      </c>
      <c r="C20" s="17">
        <f>SUM(C22:C52)</f>
        <v>3199910</v>
      </c>
      <c r="D20" s="18">
        <f>ROUND((B20*100)/C20,1)</f>
        <v>101.4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2"/>
      <c r="B21" s="21"/>
      <c r="C21" s="21"/>
      <c r="D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1" t="s">
        <v>9</v>
      </c>
      <c r="B22" s="21">
        <v>36866</v>
      </c>
      <c r="C22" s="21">
        <v>42048</v>
      </c>
      <c r="D22" s="22">
        <f aca="true" t="shared" si="0" ref="D22:D52">ROUND((B22*100)/C22,1)</f>
        <v>87.7</v>
      </c>
      <c r="H22" s="7"/>
      <c r="I22" s="6"/>
      <c r="J22" s="2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1" t="s">
        <v>10</v>
      </c>
      <c r="B23" s="21">
        <v>45038</v>
      </c>
      <c r="C23" s="21">
        <v>43389</v>
      </c>
      <c r="D23" s="22">
        <f t="shared" si="0"/>
        <v>103.8</v>
      </c>
      <c r="H23" s="7"/>
      <c r="I23" s="6"/>
      <c r="J23" s="2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1" t="s">
        <v>11</v>
      </c>
      <c r="B24" s="21">
        <v>60693</v>
      </c>
      <c r="C24" s="21">
        <v>54180</v>
      </c>
      <c r="D24" s="22">
        <f t="shared" si="0"/>
        <v>112</v>
      </c>
      <c r="H24" s="7"/>
      <c r="I24" s="6"/>
      <c r="J24" s="2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1" t="s">
        <v>12</v>
      </c>
      <c r="B25" s="21">
        <v>42064</v>
      </c>
      <c r="C25" s="21">
        <v>43968</v>
      </c>
      <c r="D25" s="22">
        <f t="shared" si="0"/>
        <v>95.7</v>
      </c>
      <c r="H25" s="7"/>
      <c r="I25" s="6"/>
      <c r="J25" s="2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1" t="s">
        <v>13</v>
      </c>
      <c r="B26" s="21">
        <v>125520</v>
      </c>
      <c r="C26" s="21">
        <v>53154</v>
      </c>
      <c r="D26" s="22">
        <f t="shared" si="0"/>
        <v>236.1</v>
      </c>
      <c r="H26" s="7"/>
      <c r="I26" s="6"/>
      <c r="J26" s="2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1" t="s">
        <v>14</v>
      </c>
      <c r="B27" s="21">
        <v>26819</v>
      </c>
      <c r="C27" s="21">
        <v>25833</v>
      </c>
      <c r="D27" s="22">
        <f t="shared" si="0"/>
        <v>103.8</v>
      </c>
      <c r="H27" s="7"/>
      <c r="I27" s="6"/>
      <c r="J27" s="2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1" t="s">
        <v>15</v>
      </c>
      <c r="B28" s="21">
        <v>111332</v>
      </c>
      <c r="C28" s="21">
        <v>112621</v>
      </c>
      <c r="D28" s="22">
        <f t="shared" si="0"/>
        <v>98.9</v>
      </c>
      <c r="H28" s="7"/>
      <c r="I28" s="6"/>
      <c r="J28" s="2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1" t="s">
        <v>16</v>
      </c>
      <c r="B29" s="21">
        <v>100438</v>
      </c>
      <c r="C29" s="21">
        <v>78751</v>
      </c>
      <c r="D29" s="22">
        <f t="shared" si="0"/>
        <v>127.5</v>
      </c>
      <c r="H29" s="7"/>
      <c r="I29" s="6"/>
      <c r="J29" s="2"/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" t="s">
        <v>17</v>
      </c>
      <c r="B30" s="21">
        <v>109332</v>
      </c>
      <c r="C30" s="21">
        <v>141142</v>
      </c>
      <c r="D30" s="22">
        <f t="shared" si="0"/>
        <v>77.5</v>
      </c>
      <c r="H30" s="7"/>
      <c r="I30" s="6"/>
      <c r="J30" s="2"/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1" t="s">
        <v>37</v>
      </c>
      <c r="B31" s="21">
        <v>178557</v>
      </c>
      <c r="C31" s="21">
        <v>148894</v>
      </c>
      <c r="D31" s="22">
        <f t="shared" si="0"/>
        <v>119.9</v>
      </c>
      <c r="H31" s="7"/>
      <c r="I31" s="2"/>
      <c r="J31" s="6"/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1" t="s">
        <v>18</v>
      </c>
      <c r="B32" s="21">
        <v>193988</v>
      </c>
      <c r="C32" s="21">
        <v>184542</v>
      </c>
      <c r="D32" s="22">
        <f t="shared" si="0"/>
        <v>105.1</v>
      </c>
      <c r="H32" s="7"/>
      <c r="I32" s="2"/>
      <c r="J32" s="6"/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1" t="s">
        <v>19</v>
      </c>
      <c r="B33" s="21">
        <v>101244</v>
      </c>
      <c r="C33" s="21">
        <v>98941</v>
      </c>
      <c r="D33" s="22">
        <f t="shared" si="0"/>
        <v>102.3</v>
      </c>
      <c r="H33" s="7"/>
      <c r="I33" s="6"/>
      <c r="J33" s="2"/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13" t="s">
        <v>38</v>
      </c>
      <c r="B34" s="21">
        <v>110876</v>
      </c>
      <c r="C34" s="21">
        <v>113274</v>
      </c>
      <c r="D34" s="22">
        <f t="shared" si="0"/>
        <v>97.9</v>
      </c>
      <c r="H34" s="7"/>
      <c r="I34" s="2"/>
      <c r="J34" s="6"/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1" t="s">
        <v>20</v>
      </c>
      <c r="B35" s="21">
        <v>223701</v>
      </c>
      <c r="C35" s="21">
        <v>242165</v>
      </c>
      <c r="D35" s="22">
        <f t="shared" si="0"/>
        <v>92.4</v>
      </c>
      <c r="H35" s="7"/>
      <c r="I35" s="2"/>
      <c r="J35" s="6"/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1" t="s">
        <v>21</v>
      </c>
      <c r="B36" s="21">
        <v>150735</v>
      </c>
      <c r="C36" s="21">
        <v>150316</v>
      </c>
      <c r="D36" s="22">
        <f t="shared" si="0"/>
        <v>100.3</v>
      </c>
      <c r="H36" s="7"/>
      <c r="I36" s="6"/>
      <c r="J36" s="2"/>
      <c r="K36" s="6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1" t="s">
        <v>22</v>
      </c>
      <c r="B37" s="21">
        <v>86729</v>
      </c>
      <c r="C37" s="21">
        <v>89931</v>
      </c>
      <c r="D37" s="22">
        <f t="shared" si="0"/>
        <v>96.4</v>
      </c>
      <c r="H37" s="7"/>
      <c r="I37" s="6"/>
      <c r="J37" s="2"/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1" t="s">
        <v>23</v>
      </c>
      <c r="B38" s="21">
        <v>75288</v>
      </c>
      <c r="C38" s="21">
        <v>86764</v>
      </c>
      <c r="D38" s="22">
        <f t="shared" si="0"/>
        <v>86.8</v>
      </c>
      <c r="H38" s="7"/>
      <c r="I38" s="6"/>
      <c r="J38" s="2"/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1" t="s">
        <v>39</v>
      </c>
      <c r="B39" s="21">
        <v>93875</v>
      </c>
      <c r="C39" s="21">
        <v>87228</v>
      </c>
      <c r="D39" s="22">
        <f t="shared" si="0"/>
        <v>107.6</v>
      </c>
      <c r="H39" s="7"/>
      <c r="I39" s="2"/>
      <c r="J39" s="6"/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1" t="s">
        <v>40</v>
      </c>
      <c r="B40" s="21">
        <v>140523</v>
      </c>
      <c r="C40" s="21">
        <v>180194</v>
      </c>
      <c r="D40" s="22">
        <f t="shared" si="0"/>
        <v>78</v>
      </c>
      <c r="H40" s="7"/>
      <c r="I40" s="2"/>
      <c r="J40" s="6"/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1" t="s">
        <v>41</v>
      </c>
      <c r="B41" s="21">
        <v>133313</v>
      </c>
      <c r="C41" s="21">
        <v>134641</v>
      </c>
      <c r="D41" s="22">
        <f t="shared" si="0"/>
        <v>99</v>
      </c>
      <c r="H41" s="7"/>
      <c r="I41" s="2"/>
      <c r="J41" s="6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" t="s">
        <v>24</v>
      </c>
      <c r="B42" s="21">
        <v>49114</v>
      </c>
      <c r="C42" s="21">
        <v>52591</v>
      </c>
      <c r="D42" s="22">
        <f t="shared" si="0"/>
        <v>93.4</v>
      </c>
      <c r="H42" s="7"/>
      <c r="I42" s="2"/>
      <c r="J42" s="6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1" t="s">
        <v>25</v>
      </c>
      <c r="B43" s="21">
        <f>61447-63</f>
        <v>61384</v>
      </c>
      <c r="C43" s="21">
        <v>66025</v>
      </c>
      <c r="D43" s="22">
        <f t="shared" si="0"/>
        <v>93</v>
      </c>
      <c r="H43" s="7"/>
      <c r="I43" s="6"/>
      <c r="J43" s="2"/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1" t="s">
        <v>26</v>
      </c>
      <c r="B44" s="21">
        <v>109302</v>
      </c>
      <c r="C44" s="21">
        <v>104024</v>
      </c>
      <c r="D44" s="22">
        <f t="shared" si="0"/>
        <v>105.1</v>
      </c>
      <c r="H44" s="7"/>
      <c r="I44" s="6"/>
      <c r="J44" s="2"/>
      <c r="K44" s="6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1" t="s">
        <v>42</v>
      </c>
      <c r="B45" s="21">
        <v>177241</v>
      </c>
      <c r="C45" s="21">
        <v>154900</v>
      </c>
      <c r="D45" s="22">
        <f t="shared" si="0"/>
        <v>114.4</v>
      </c>
      <c r="H45" s="7"/>
      <c r="I45" s="2"/>
      <c r="J45" s="6"/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1" t="s">
        <v>27</v>
      </c>
      <c r="B46" s="21">
        <v>96014</v>
      </c>
      <c r="C46" s="21">
        <v>98199</v>
      </c>
      <c r="D46" s="22">
        <f t="shared" si="0"/>
        <v>97.8</v>
      </c>
      <c r="H46" s="7"/>
      <c r="I46" s="2"/>
      <c r="J46" s="6"/>
      <c r="K46" s="6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1" t="s">
        <v>28</v>
      </c>
      <c r="B47" s="21">
        <v>64391</v>
      </c>
      <c r="C47" s="21">
        <v>56899</v>
      </c>
      <c r="D47" s="22">
        <f t="shared" si="0"/>
        <v>113.2</v>
      </c>
      <c r="H47" s="7"/>
      <c r="I47" s="6"/>
      <c r="J47" s="2"/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1" t="s">
        <v>29</v>
      </c>
      <c r="B48" s="21">
        <v>131988</v>
      </c>
      <c r="C48" s="21">
        <v>152961</v>
      </c>
      <c r="D48" s="22">
        <f t="shared" si="0"/>
        <v>86.3</v>
      </c>
      <c r="H48" s="7"/>
      <c r="I48" s="6"/>
      <c r="J48" s="2"/>
      <c r="K48" s="6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1" t="s">
        <v>30</v>
      </c>
      <c r="B49" s="21">
        <v>31452</v>
      </c>
      <c r="C49" s="21">
        <v>23957</v>
      </c>
      <c r="D49" s="22">
        <f t="shared" si="0"/>
        <v>131.3</v>
      </c>
      <c r="H49" s="7"/>
      <c r="I49" s="6"/>
      <c r="J49" s="2"/>
      <c r="K49" s="6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1" t="s">
        <v>31</v>
      </c>
      <c r="B50" s="21">
        <v>199171</v>
      </c>
      <c r="C50" s="21">
        <v>222518</v>
      </c>
      <c r="D50" s="22">
        <f t="shared" si="0"/>
        <v>89.5</v>
      </c>
      <c r="H50" s="7"/>
      <c r="I50" s="6"/>
      <c r="J50" s="2"/>
      <c r="K50" s="6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1" t="s">
        <v>43</v>
      </c>
      <c r="B51" s="21">
        <v>66212</v>
      </c>
      <c r="C51" s="21">
        <v>53852</v>
      </c>
      <c r="D51" s="22">
        <f t="shared" si="0"/>
        <v>123</v>
      </c>
      <c r="H51" s="7"/>
      <c r="I51" s="2"/>
      <c r="J51" s="6"/>
      <c r="K51" s="6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1" t="s">
        <v>32</v>
      </c>
      <c r="B52" s="21">
        <v>112918</v>
      </c>
      <c r="C52" s="21">
        <v>102008</v>
      </c>
      <c r="D52" s="22">
        <f t="shared" si="0"/>
        <v>110.7</v>
      </c>
      <c r="H52" s="7"/>
      <c r="I52" s="2"/>
      <c r="J52" s="6"/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8"/>
      <c r="B53" s="9"/>
      <c r="C53" s="9"/>
      <c r="D53" s="9"/>
      <c r="E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13" t="s">
        <v>46</v>
      </c>
      <c r="B54" s="2"/>
      <c r="C54" s="2"/>
      <c r="D54" s="2"/>
      <c r="E54" s="2"/>
      <c r="H54" s="6"/>
      <c r="I54" s="6"/>
      <c r="J54" s="2"/>
      <c r="K54" s="6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1" t="s">
        <v>45</v>
      </c>
      <c r="B55" s="2"/>
      <c r="C55" s="2"/>
      <c r="D55" s="2"/>
      <c r="E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11" t="s">
        <v>44</v>
      </c>
      <c r="B56" s="2"/>
      <c r="C56" s="2"/>
      <c r="D56" s="2"/>
      <c r="E56" s="2"/>
      <c r="H56" s="2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2"/>
      <c r="C57" s="2"/>
      <c r="D57" s="2"/>
      <c r="E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2"/>
      <c r="C58" s="2"/>
      <c r="D58" s="2"/>
      <c r="E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2"/>
      <c r="C59" s="2"/>
      <c r="D59" s="2"/>
      <c r="E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2"/>
      <c r="C60" s="2"/>
      <c r="D60" s="2"/>
      <c r="E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2"/>
      <c r="C61" s="2"/>
      <c r="D61" s="2"/>
      <c r="E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2"/>
      <c r="C62" s="2"/>
      <c r="D62" s="2"/>
      <c r="E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2"/>
      <c r="C63" s="2"/>
      <c r="D63" s="2"/>
      <c r="E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2"/>
      <c r="C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2"/>
      <c r="C65" s="2"/>
      <c r="D65" s="2"/>
      <c r="E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2"/>
      <c r="C66" s="2"/>
      <c r="D66" s="2"/>
      <c r="E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2"/>
      <c r="C67" s="2"/>
      <c r="D67" s="2"/>
      <c r="E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</sheetData>
  <sheetProtection/>
  <mergeCells count="2">
    <mergeCell ref="A4:E4"/>
    <mergeCell ref="A2:E2"/>
  </mergeCells>
  <printOptions/>
  <pageMargins left="0.984251968503937" right="0" top="0" bottom="0.5905511811023623" header="0" footer="0"/>
  <pageSetup firstPageNumber="83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2011-08-17T21:55:22Z</cp:lastPrinted>
  <dcterms:created xsi:type="dcterms:W3CDTF">2004-02-02T20:40:03Z</dcterms:created>
  <dcterms:modified xsi:type="dcterms:W3CDTF">2011-08-17T21:55:33Z</dcterms:modified>
  <cp:category/>
  <cp:version/>
  <cp:contentType/>
  <cp:contentStatus/>
</cp:coreProperties>
</file>