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86" windowWidth="10275" windowHeight="8370" activeTab="0"/>
  </bookViews>
  <sheets>
    <sheet name="19.9 PRIMERA PARTE" sheetId="1" r:id="rId1"/>
    <sheet name="19.9 SEGUNDA PARTE" sheetId="2" r:id="rId2"/>
  </sheets>
  <definedNames>
    <definedName name="_Key1" localSheetId="0" hidden="1">'19.9 PRIMERA PARTE'!#REF!</definedName>
    <definedName name="_Key1" localSheetId="1" hidden="1">'19.9 SEGUNDA PARTE'!#REF!</definedName>
    <definedName name="_Key1" hidden="1">#REF!</definedName>
    <definedName name="_Order1" hidden="1">255</definedName>
    <definedName name="_Regression_Int" localSheetId="0" hidden="1">1</definedName>
    <definedName name="_Regression_Int" localSheetId="1" hidden="1">1</definedName>
    <definedName name="a" localSheetId="1" hidden="1">#REF!</definedName>
    <definedName name="a" hidden="1">#REF!</definedName>
    <definedName name="_xlnm.Print_Area" localSheetId="0">'19.9 PRIMERA PARTE'!$A$1:$Q$126</definedName>
    <definedName name="_xlnm.Print_Area" localSheetId="1">'19.9 SEGUNDA PARTE'!$A$1:$T$65</definedName>
    <definedName name="SDASD" localSheetId="0" hidden="1">#REF!</definedName>
    <definedName name="SDASD" localSheetId="1" hidden="1">#REF!</definedName>
    <definedName name="SDASD" hidden="1">#REF!</definedName>
  </definedNames>
  <calcPr fullCalcOnLoad="1"/>
</workbook>
</file>

<file path=xl/sharedStrings.xml><?xml version="1.0" encoding="utf-8"?>
<sst xmlns="http://schemas.openxmlformats.org/spreadsheetml/2006/main" count="220" uniqueCount="83">
  <si>
    <t>SUBTOTAL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</si>
  <si>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</si>
  <si>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</si>
  <si>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</si>
  <si>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</si>
  <si>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</si>
  <si>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</si>
  <si>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</si>
  <si>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</si>
  <si>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</si>
  <si>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</si>
  <si>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</si>
  <si>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</si>
  <si>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</si>
  <si>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</si>
  <si>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</si>
  <si>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</si>
  <si>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</si>
  <si>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</si>
  <si>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</si>
  <si>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</si>
  <si>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</si>
  <si>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</si>
  <si>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</si>
  <si>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</si>
  <si>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</si>
  <si>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</si>
  <si>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</si>
  <si>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</si>
  <si>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</si>
  <si>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TOTAL</t>
  </si>
  <si>
    <t>EXTRACCION</t>
  </si>
  <si>
    <t>DRENADO DE ABSCESO</t>
  </si>
  <si>
    <t>OBTURACION TEMPORAL</t>
  </si>
  <si>
    <t>FUENTE: INFORME MENSUAL DE ACTIVIDADES DE LAS SUBDELEGACIONES MEDICAS  SM10-21</t>
  </si>
  <si>
    <t>H.R. "PRIMERO DE OCTUBRE"</t>
  </si>
  <si>
    <t>H.R. "LEON"</t>
  </si>
  <si>
    <t>HOSPITALES REGIONALES</t>
  </si>
  <si>
    <t>MEXICO</t>
  </si>
  <si>
    <t>AREA FORANEA</t>
  </si>
  <si>
    <t>DISTRITO FEDERAL</t>
  </si>
  <si>
    <t>T O T A L</t>
  </si>
  <si>
    <t>NO D.H.</t>
  </si>
  <si>
    <t>D.H.</t>
  </si>
  <si>
    <t>DELEGACION</t>
  </si>
  <si>
    <t>PROTESIS REMOVIBLE</t>
  </si>
  <si>
    <t>PROTESIS FIJA</t>
  </si>
  <si>
    <t>CIRUGIA BUCAL</t>
  </si>
  <si>
    <t xml:space="preserve"> A     C     T     I     V     I     D     A     D     E     S</t>
  </si>
  <si>
    <t xml:space="preserve">                 SUBTOTAL</t>
  </si>
  <si>
    <t>SEGUNDA PARTE</t>
  </si>
  <si>
    <t>PRIMERA PARTE</t>
  </si>
  <si>
    <t>ZONA NORTE</t>
  </si>
  <si>
    <t>ZONA ORIENTE</t>
  </si>
  <si>
    <t>ZONA SUR</t>
  </si>
  <si>
    <t>ZONA PONIENTE</t>
  </si>
  <si>
    <t xml:space="preserve">BAJA CALIFORNIA </t>
  </si>
  <si>
    <t>TERAPIA PULPAR: RECUBRIMIENTO PULPAR INDIRECTO, DIRECTO, ACCESO Y PULPOTOMIA</t>
  </si>
  <si>
    <t>OBTURACION</t>
  </si>
  <si>
    <t>CON AMALGAMA (INCLUYE EL PULIDO DE LA MISMA)</t>
  </si>
  <si>
    <t>CON IONOMERO DE VIDRIO</t>
  </si>
  <si>
    <t>CON RESINA</t>
  </si>
  <si>
    <t>DETRARTAJE: ELIMINACION DE SARRO SUPRAGINGIVAL</t>
  </si>
  <si>
    <t>PERIODONCIA</t>
  </si>
  <si>
    <t>ORTODONCIA</t>
  </si>
  <si>
    <t>ODONTOPEDIATRIA</t>
  </si>
  <si>
    <t>TECNICAS DE REHABILITACION ATRAUMATICA  (TRA)</t>
  </si>
  <si>
    <t>ENDODONCIA</t>
  </si>
  <si>
    <t>D.H. = DERECHOHABIENTES</t>
  </si>
  <si>
    <t>NO D.H. = NO DERECHOHABIENTES</t>
  </si>
  <si>
    <t>SEMANA NACIONAL DE SALUD BUCAL</t>
  </si>
  <si>
    <t>SEMANA NACIONAL DE SALUD</t>
  </si>
  <si>
    <t>A     C     T     I     V     I     D     A     D     E     S</t>
  </si>
  <si>
    <t>FUENTE: SISTEMA EN LINEA DE INFORMACION ESTADISTICA DE MEDICINA PREVENTIVA:  INFORME MENSUAL DE ACTIVIDADES DE LAS SUBDELEGACIONES MEDICAS  SM10-21</t>
  </si>
  <si>
    <t>H.R. "LIC. ADOLFO LOPEZ MATEOS"</t>
  </si>
  <si>
    <t>H.R. "DR. VALENTIN GOMEZ FARIAS"</t>
  </si>
  <si>
    <t>19. 9  ACTIVIDADES DE ODONTOLOGIA CURATIVA PRIMER NIVEL DE ATENCION POR DELEGACION</t>
  </si>
  <si>
    <t>19. 9  ACTIVIDADES DE ODONTOLOGIA CURATIVA SEGUNDO Y TERCER NIVEL DE ATENCION POR  POR DELEGACION</t>
  </si>
  <si>
    <t>ACTIVIDADES CURATIVAS DIVERSAS, CEMENTADO DE INCRUSTACIONES, AJUSTE DE PROTESIS Y DESGASTE SELECTIVO</t>
  </si>
  <si>
    <t>ANUARIO ESTADISTICO 2010</t>
  </si>
  <si>
    <t>OTRAS ATENCIONES</t>
  </si>
  <si>
    <t>H.R. "DR. V. GOMEZ FARIAS"</t>
  </si>
  <si>
    <t>H.R. "LIC. A. LOPEZ MATEOS"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</si>
</sst>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8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51" applyFont="1" applyBorder="1" applyAlignment="1" applyProtection="1">
      <alignment horizontal="left" vertical="center"/>
      <protection/>
    </xf>
    <xf numFmtId="164" fontId="2" fillId="0" borderId="0" xfId="51" applyNumberFormat="1" applyFont="1" applyAlignment="1" applyProtection="1">
      <alignment horizontal="center" vertical="center"/>
      <protection/>
    </xf>
    <xf numFmtId="0" fontId="2" fillId="0" borderId="0" xfId="51" applyFont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3" fillId="0" borderId="0" xfId="51" applyFont="1" applyFill="1" applyAlignment="1">
      <alignment horizontal="left" vertical="center"/>
      <protection/>
    </xf>
    <xf numFmtId="0" fontId="3" fillId="0" borderId="0" xfId="51" applyFont="1" applyAlignment="1" applyProtection="1">
      <alignment vertical="center"/>
      <protection/>
    </xf>
    <xf numFmtId="0" fontId="3" fillId="0" borderId="10" xfId="51" applyFont="1" applyBorder="1" applyAlignment="1" applyProtection="1">
      <alignment horizontal="centerContinuous" vertical="center"/>
      <protection/>
    </xf>
    <xf numFmtId="0" fontId="2" fillId="0" borderId="11" xfId="51" applyFont="1" applyBorder="1" applyAlignment="1">
      <alignment vertical="center"/>
      <protection/>
    </xf>
    <xf numFmtId="0" fontId="2" fillId="0" borderId="11" xfId="51" applyFont="1" applyBorder="1" applyAlignment="1" applyProtection="1">
      <alignment horizontal="left" vertical="center"/>
      <protection/>
    </xf>
    <xf numFmtId="164" fontId="2" fillId="0" borderId="0" xfId="51" applyNumberFormat="1" applyFont="1" applyAlignment="1" applyProtection="1">
      <alignment vertical="center"/>
      <protection/>
    </xf>
    <xf numFmtId="0" fontId="2" fillId="0" borderId="0" xfId="51" applyFont="1" applyAlignment="1" applyProtection="1">
      <alignment horizontal="center" vertical="center"/>
      <protection/>
    </xf>
    <xf numFmtId="0" fontId="2" fillId="0" borderId="0" xfId="51" applyFont="1" applyBorder="1" applyAlignment="1" applyProtection="1">
      <alignment horizontal="center" vertical="center"/>
      <protection/>
    </xf>
    <xf numFmtId="164" fontId="2" fillId="0" borderId="0" xfId="51" applyNumberFormat="1" applyFont="1" applyBorder="1" applyAlignment="1" applyProtection="1">
      <alignment horizontal="center" vertical="center"/>
      <protection/>
    </xf>
    <xf numFmtId="164" fontId="2" fillId="0" borderId="0" xfId="51" applyNumberFormat="1" applyFont="1" applyAlignment="1" applyProtection="1">
      <alignment horizontal="left" vertical="center"/>
      <protection/>
    </xf>
    <xf numFmtId="164" fontId="2" fillId="0" borderId="0" xfId="51" applyNumberFormat="1" applyFont="1" applyBorder="1" applyAlignment="1" applyProtection="1">
      <alignment vertical="center"/>
      <protection/>
    </xf>
    <xf numFmtId="0" fontId="2" fillId="0" borderId="0" xfId="51" applyFont="1" applyBorder="1" applyAlignment="1" applyProtection="1">
      <alignment horizontal="center" vertical="center" wrapText="1"/>
      <protection/>
    </xf>
    <xf numFmtId="0" fontId="2" fillId="0" borderId="10" xfId="51" applyFont="1" applyBorder="1" applyAlignment="1" applyProtection="1">
      <alignment horizontal="center" vertical="center"/>
      <protection/>
    </xf>
    <xf numFmtId="164" fontId="2" fillId="0" borderId="10" xfId="51" applyNumberFormat="1" applyFont="1" applyBorder="1" applyAlignment="1" applyProtection="1">
      <alignment horizontal="center" vertical="center"/>
      <protection/>
    </xf>
    <xf numFmtId="164" fontId="2" fillId="0" borderId="11" xfId="51" applyNumberFormat="1" applyFont="1" applyBorder="1" applyAlignment="1" applyProtection="1">
      <alignment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2" fillId="0" borderId="0" xfId="51" applyFont="1" applyAlignment="1">
      <alignment horizontal="centerContinuous" vertical="center"/>
      <protection/>
    </xf>
    <xf numFmtId="0" fontId="3" fillId="0" borderId="0" xfId="51" applyFont="1" applyAlignment="1" applyProtection="1">
      <alignment horizontal="centerContinuous" vertical="center"/>
      <protection/>
    </xf>
    <xf numFmtId="0" fontId="2" fillId="0" borderId="11" xfId="51" applyFont="1" applyBorder="1" applyAlignment="1" applyProtection="1">
      <alignment horizontal="centerContinuous" vertical="center"/>
      <protection/>
    </xf>
    <xf numFmtId="0" fontId="2" fillId="0" borderId="11" xfId="51" applyFont="1" applyBorder="1" applyAlignment="1">
      <alignment horizontal="centerContinuous" vertical="center"/>
      <protection/>
    </xf>
    <xf numFmtId="0" fontId="3" fillId="0" borderId="0" xfId="51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indent="2"/>
      <protection/>
    </xf>
    <xf numFmtId="3" fontId="3" fillId="0" borderId="0" xfId="51" applyNumberFormat="1" applyFont="1" applyAlignment="1" applyProtection="1">
      <alignment horizontal="right" vertical="center"/>
      <protection/>
    </xf>
    <xf numFmtId="3" fontId="2" fillId="0" borderId="0" xfId="51" applyNumberFormat="1" applyFont="1" applyAlignment="1" applyProtection="1">
      <alignment horizontal="right" vertical="center"/>
      <protection/>
    </xf>
    <xf numFmtId="0" fontId="2" fillId="0" borderId="0" xfId="51" applyFont="1" applyFill="1" applyAlignment="1">
      <alignment vertical="center"/>
      <protection/>
    </xf>
    <xf numFmtId="0" fontId="3" fillId="0" borderId="0" xfId="51" applyFont="1" applyFill="1" applyAlignment="1">
      <alignment horizontal="right"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 horizontal="centerContinuous" vertical="center"/>
      <protection/>
    </xf>
    <xf numFmtId="0" fontId="3" fillId="0" borderId="10" xfId="51" applyFont="1" applyFill="1" applyBorder="1" applyAlignment="1" applyProtection="1">
      <alignment horizontal="centerContinuous" vertical="center"/>
      <protection/>
    </xf>
    <xf numFmtId="0" fontId="2" fillId="0" borderId="11" xfId="51" applyFont="1" applyFill="1" applyBorder="1" applyAlignment="1">
      <alignment vertical="center"/>
      <protection/>
    </xf>
    <xf numFmtId="3" fontId="2" fillId="0" borderId="11" xfId="51" applyNumberFormat="1" applyFont="1" applyFill="1" applyBorder="1" applyAlignment="1">
      <alignment vertical="center"/>
      <protection/>
    </xf>
    <xf numFmtId="0" fontId="2" fillId="0" borderId="11" xfId="51" applyFont="1" applyFill="1" applyBorder="1" applyAlignment="1" applyProtection="1">
      <alignment horizontal="centerContinuous" vertical="center"/>
      <protection/>
    </xf>
    <xf numFmtId="0" fontId="2" fillId="0" borderId="11" xfId="51" applyFont="1" applyFill="1" applyBorder="1" applyAlignment="1">
      <alignment horizontal="centerContinuous" vertical="center"/>
      <protection/>
    </xf>
    <xf numFmtId="164" fontId="2" fillId="0" borderId="0" xfId="51" applyNumberFormat="1" applyFont="1" applyFill="1" applyAlignment="1" applyProtection="1">
      <alignment vertical="center"/>
      <protection/>
    </xf>
    <xf numFmtId="0" fontId="2" fillId="0" borderId="0" xfId="51" applyFont="1" applyFill="1" applyAlignment="1" applyProtection="1">
      <alignment horizontal="left" vertical="center"/>
      <protection/>
    </xf>
    <xf numFmtId="0" fontId="2" fillId="0" borderId="11" xfId="51" applyFont="1" applyFill="1" applyBorder="1" applyAlignment="1" applyProtection="1">
      <alignment horizontal="centerContinuous" vertical="center" wrapText="1"/>
      <protection/>
    </xf>
    <xf numFmtId="0" fontId="2" fillId="0" borderId="0" xfId="51" applyFont="1" applyFill="1" applyAlignment="1" applyProtection="1">
      <alignment horizontal="center" vertical="center"/>
      <protection/>
    </xf>
    <xf numFmtId="164" fontId="2" fillId="0" borderId="0" xfId="51" applyNumberFormat="1" applyFont="1" applyFill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left" vertical="center"/>
      <protection/>
    </xf>
    <xf numFmtId="164" fontId="2" fillId="0" borderId="11" xfId="51" applyNumberFormat="1" applyFont="1" applyFill="1" applyBorder="1" applyAlignment="1">
      <alignment vertical="center"/>
      <protection/>
    </xf>
    <xf numFmtId="164" fontId="2" fillId="0" borderId="0" xfId="51" applyNumberFormat="1" applyFont="1" applyFill="1" applyAlignment="1" applyProtection="1">
      <alignment horizontal="left" vertical="center"/>
      <protection/>
    </xf>
    <xf numFmtId="164" fontId="2" fillId="0" borderId="11" xfId="51" applyNumberFormat="1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horizontal="center" vertical="center" wrapText="1"/>
      <protection/>
    </xf>
    <xf numFmtId="0" fontId="2" fillId="0" borderId="0" xfId="51" applyFont="1" applyFill="1" applyAlignment="1" applyProtection="1">
      <alignment horizontal="centerContinuous" vertical="center" wrapText="1"/>
      <protection/>
    </xf>
    <xf numFmtId="0" fontId="4" fillId="0" borderId="0" xfId="51" applyFont="1" applyBorder="1" applyAlignment="1">
      <alignment vertical="center"/>
      <protection/>
    </xf>
    <xf numFmtId="0" fontId="5" fillId="0" borderId="0" xfId="51" applyFont="1" applyAlignment="1" applyProtection="1">
      <alignment vertical="center"/>
      <protection/>
    </xf>
    <xf numFmtId="0" fontId="5" fillId="0" borderId="0" xfId="51" applyFont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center" vertical="center"/>
      <protection/>
    </xf>
    <xf numFmtId="3" fontId="5" fillId="0" borderId="0" xfId="51" applyNumberFormat="1" applyFont="1" applyAlignment="1" applyProtection="1">
      <alignment horizontal="right" vertical="center"/>
      <protection/>
    </xf>
    <xf numFmtId="3" fontId="4" fillId="0" borderId="0" xfId="51" applyNumberFormat="1" applyFont="1" applyAlignment="1" applyProtection="1">
      <alignment horizontal="right" vertical="center"/>
      <protection/>
    </xf>
    <xf numFmtId="164" fontId="4" fillId="0" borderId="0" xfId="51" applyNumberFormat="1" applyFont="1" applyBorder="1" applyAlignment="1" applyProtection="1">
      <alignment vertical="center"/>
      <protection/>
    </xf>
    <xf numFmtId="164" fontId="4" fillId="0" borderId="0" xfId="51" applyNumberFormat="1" applyFont="1" applyAlignment="1" applyProtection="1">
      <alignment vertical="center"/>
      <protection/>
    </xf>
    <xf numFmtId="0" fontId="4" fillId="0" borderId="0" xfId="51" applyFont="1" applyAlignment="1">
      <alignment vertical="center"/>
      <protection/>
    </xf>
    <xf numFmtId="0" fontId="2" fillId="0" borderId="10" xfId="51" applyFont="1" applyFill="1" applyBorder="1" applyAlignment="1">
      <alignment horizontal="centerContinuous" vertical="center"/>
      <protection/>
    </xf>
    <xf numFmtId="0" fontId="0" fillId="0" borderId="0" xfId="0" applyAlignment="1">
      <alignment vertical="center" wrapText="1"/>
    </xf>
    <xf numFmtId="0" fontId="25" fillId="0" borderId="0" xfId="51" applyFont="1" applyFill="1" applyAlignment="1" applyProtection="1">
      <alignment vertical="center" wrapText="1"/>
      <protection/>
    </xf>
    <xf numFmtId="0" fontId="2" fillId="0" borderId="0" xfId="51" applyFont="1" applyFill="1" applyAlignment="1" applyProtection="1">
      <alignment horizontal="center" vertical="center" wrapText="1"/>
      <protection/>
    </xf>
    <xf numFmtId="0" fontId="7" fillId="0" borderId="0" xfId="51" applyFont="1" applyFill="1" applyAlignment="1">
      <alignment horizontal="right" vertical="center"/>
      <protection/>
    </xf>
    <xf numFmtId="0" fontId="6" fillId="0" borderId="0" xfId="51" applyFont="1" applyFill="1" applyAlignment="1" applyProtection="1">
      <alignment horizontal="center" vertical="center"/>
      <protection/>
    </xf>
    <xf numFmtId="0" fontId="6" fillId="0" borderId="0" xfId="51" applyFont="1" applyFill="1" applyBorder="1" applyAlignment="1" applyProtection="1">
      <alignment horizontal="center" vertical="center"/>
      <protection/>
    </xf>
    <xf numFmtId="0" fontId="25" fillId="0" borderId="0" xfId="5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0" xfId="51" applyFont="1" applyFill="1" applyBorder="1" applyAlignment="1" applyProtection="1">
      <alignment horizontal="center" vertical="center" wrapText="1"/>
      <protection/>
    </xf>
    <xf numFmtId="0" fontId="2" fillId="0" borderId="11" xfId="51" applyFont="1" applyFill="1" applyBorder="1" applyAlignment="1" applyProtection="1">
      <alignment horizontal="center" vertical="center" wrapText="1"/>
      <protection/>
    </xf>
    <xf numFmtId="0" fontId="2" fillId="0" borderId="0" xfId="51" applyFont="1" applyBorder="1" applyAlignment="1" applyProtection="1">
      <alignment horizontal="center" vertical="center" wrapText="1"/>
      <protection/>
    </xf>
    <xf numFmtId="0" fontId="2" fillId="0" borderId="0" xfId="51" applyFont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164" fontId="26" fillId="0" borderId="0" xfId="51" applyNumberFormat="1" applyFont="1" applyAlignment="1" applyProtection="1">
      <alignment horizontal="left" vertical="center"/>
      <protection/>
    </xf>
    <xf numFmtId="3" fontId="26" fillId="0" borderId="0" xfId="51" applyNumberFormat="1" applyFont="1" applyAlignment="1" applyProtection="1">
      <alignment horizontal="right" vertical="center"/>
      <protection/>
    </xf>
    <xf numFmtId="164" fontId="27" fillId="0" borderId="0" xfId="51" applyNumberFormat="1" applyFont="1" applyAlignment="1" applyProtection="1">
      <alignment vertical="center"/>
      <protection/>
    </xf>
    <xf numFmtId="3" fontId="27" fillId="0" borderId="0" xfId="51" applyNumberFormat="1" applyFont="1" applyAlignment="1" applyProtection="1">
      <alignment horizontal="right" vertical="center"/>
      <protection/>
    </xf>
    <xf numFmtId="164" fontId="27" fillId="0" borderId="0" xfId="51" applyNumberFormat="1" applyFont="1" applyAlignment="1" applyProtection="1">
      <alignment horizontal="left" vertical="center"/>
      <protection/>
    </xf>
    <xf numFmtId="0" fontId="26" fillId="0" borderId="0" xfId="51" applyFont="1" applyAlignment="1" applyProtection="1">
      <alignment horizontal="left" vertical="center"/>
      <protection/>
    </xf>
    <xf numFmtId="0" fontId="27" fillId="0" borderId="0" xfId="51" applyFont="1" applyBorder="1" applyAlignment="1" applyProtection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7" fillId="0" borderId="0" xfId="51" applyFont="1" applyFill="1" applyBorder="1" applyAlignment="1" applyProtection="1">
      <alignment horizontal="left" vertical="center"/>
      <protection/>
    </xf>
    <xf numFmtId="0" fontId="27" fillId="0" borderId="10" xfId="51" applyFont="1" applyFill="1" applyBorder="1" applyAlignment="1" applyProtection="1">
      <alignment horizontal="left" vertical="center"/>
      <protection/>
    </xf>
    <xf numFmtId="164" fontId="26" fillId="0" borderId="0" xfId="51" applyNumberFormat="1" applyFont="1" applyFill="1" applyAlignment="1" applyProtection="1">
      <alignment horizontal="left" vertical="center"/>
      <protection/>
    </xf>
    <xf numFmtId="3" fontId="26" fillId="0" borderId="0" xfId="51" applyNumberFormat="1" applyFont="1" applyFill="1" applyAlignment="1" applyProtection="1">
      <alignment horizontal="right" vertical="center"/>
      <protection/>
    </xf>
    <xf numFmtId="0" fontId="26" fillId="0" borderId="0" xfId="51" applyFont="1" applyFill="1" applyAlignment="1">
      <alignment vertical="center"/>
      <protection/>
    </xf>
    <xf numFmtId="3" fontId="26" fillId="0" borderId="0" xfId="51" applyNumberFormat="1" applyFont="1" applyFill="1" applyAlignment="1">
      <alignment horizontal="right" vertical="center"/>
      <protection/>
    </xf>
    <xf numFmtId="3" fontId="26" fillId="0" borderId="0" xfId="51" applyNumberFormat="1" applyFont="1" applyFill="1" applyAlignment="1">
      <alignment vertical="center"/>
      <protection/>
    </xf>
    <xf numFmtId="0" fontId="26" fillId="0" borderId="0" xfId="51" applyFont="1" applyFill="1" applyAlignment="1">
      <alignment horizontal="center" vertical="center"/>
      <protection/>
    </xf>
    <xf numFmtId="164" fontId="26" fillId="0" borderId="0" xfId="51" applyNumberFormat="1" applyFont="1" applyFill="1" applyAlignment="1" applyProtection="1">
      <alignment vertical="center"/>
      <protection/>
    </xf>
    <xf numFmtId="164" fontId="27" fillId="0" borderId="0" xfId="51" applyNumberFormat="1" applyFont="1" applyFill="1" applyAlignment="1" applyProtection="1">
      <alignment vertical="center"/>
      <protection/>
    </xf>
    <xf numFmtId="3" fontId="27" fillId="0" borderId="0" xfId="51" applyNumberFormat="1" applyFont="1" applyFill="1" applyAlignment="1" applyProtection="1">
      <alignment horizontal="right" vertical="center"/>
      <protection/>
    </xf>
    <xf numFmtId="0" fontId="27" fillId="0" borderId="0" xfId="51" applyFont="1" applyFill="1" applyAlignment="1">
      <alignment vertical="center"/>
      <protection/>
    </xf>
    <xf numFmtId="3" fontId="27" fillId="0" borderId="0" xfId="51" applyNumberFormat="1" applyFont="1" applyFill="1" applyAlignment="1">
      <alignment horizontal="right" vertical="center"/>
      <protection/>
    </xf>
    <xf numFmtId="3" fontId="26" fillId="0" borderId="0" xfId="51" applyNumberFormat="1" applyFont="1" applyFill="1" applyAlignment="1">
      <alignment horizontal="center" vertical="center"/>
      <protection/>
    </xf>
    <xf numFmtId="3" fontId="27" fillId="0" borderId="0" xfId="51" applyNumberFormat="1" applyFont="1" applyFill="1" applyAlignment="1" applyProtection="1">
      <alignment horizontal="center" vertical="center"/>
      <protection/>
    </xf>
    <xf numFmtId="164" fontId="27" fillId="0" borderId="0" xfId="51" applyNumberFormat="1" applyFont="1" applyFill="1" applyAlignment="1" applyProtection="1">
      <alignment horizontal="left" vertical="center"/>
      <protection/>
    </xf>
    <xf numFmtId="164" fontId="27" fillId="0" borderId="0" xfId="51" applyNumberFormat="1" applyFont="1" applyFill="1" applyAlignment="1">
      <alignment vertical="center"/>
      <protection/>
    </xf>
    <xf numFmtId="0" fontId="26" fillId="0" borderId="0" xfId="51" applyFont="1" applyFill="1" applyAlignment="1" applyProtection="1">
      <alignment horizontal="left" vertical="center"/>
      <protection/>
    </xf>
    <xf numFmtId="3" fontId="27" fillId="0" borderId="0" xfId="51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2" xfId="51" applyFont="1" applyFill="1" applyBorder="1" applyAlignment="1">
      <alignment vertical="center"/>
      <protection/>
    </xf>
    <xf numFmtId="0" fontId="2" fillId="0" borderId="13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85725</xdr:rowOff>
    </xdr:from>
    <xdr:to>
      <xdr:col>1</xdr:col>
      <xdr:colOff>600075</xdr:colOff>
      <xdr:row>3</xdr:row>
      <xdr:rowOff>142875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63</xdr:row>
      <xdr:rowOff>85725</xdr:rowOff>
    </xdr:from>
    <xdr:to>
      <xdr:col>1</xdr:col>
      <xdr:colOff>600075</xdr:colOff>
      <xdr:row>66</xdr:row>
      <xdr:rowOff>152400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001500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85725</xdr:rowOff>
    </xdr:from>
    <xdr:to>
      <xdr:col>1</xdr:col>
      <xdr:colOff>600075</xdr:colOff>
      <xdr:row>3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F0"/>
  </sheetPr>
  <dimension ref="B1:AM126"/>
  <sheetViews>
    <sheetView showGridLines="0" showZeros="0" tabSelected="1" view="pageBreakPreview" zoomScale="68" zoomScaleSheetLayoutView="68" zoomScalePageLayoutView="0" workbookViewId="0" topLeftCell="A1">
      <selection activeCell="A1" sqref="A1"/>
    </sheetView>
  </sheetViews>
  <sheetFormatPr defaultColWidth="11.00390625" defaultRowHeight="15"/>
  <cols>
    <col min="1" max="1" width="1.8515625" style="29" customWidth="1"/>
    <col min="2" max="2" width="33.28125" style="29" customWidth="1"/>
    <col min="3" max="6" width="12.7109375" style="29" customWidth="1"/>
    <col min="7" max="7" width="11.7109375" style="29" customWidth="1"/>
    <col min="8" max="8" width="11.421875" style="29" customWidth="1"/>
    <col min="9" max="9" width="11.8515625" style="29" customWidth="1"/>
    <col min="10" max="13" width="12.7109375" style="29" customWidth="1"/>
    <col min="14" max="14" width="11.7109375" style="29" customWidth="1"/>
    <col min="15" max="15" width="10.8515625" style="29" customWidth="1"/>
    <col min="16" max="16" width="10.421875" style="29" customWidth="1"/>
    <col min="17" max="17" width="9.421875" style="29" customWidth="1"/>
    <col min="18" max="18" width="9.8515625" style="29" customWidth="1"/>
    <col min="19" max="19" width="11.7109375" style="29" customWidth="1"/>
    <col min="20" max="20" width="10.421875" style="29" customWidth="1"/>
    <col min="21" max="23" width="12.7109375" style="29" customWidth="1"/>
    <col min="24" max="27" width="15.7109375" style="29" customWidth="1"/>
    <col min="28" max="31" width="12.140625" style="29" customWidth="1"/>
    <col min="32" max="32" width="9.8515625" style="29" customWidth="1"/>
    <col min="33" max="36" width="11.00390625" style="29" customWidth="1"/>
    <col min="37" max="37" width="12.140625" style="29" customWidth="1"/>
    <col min="38" max="39" width="9.8515625" style="29" customWidth="1"/>
    <col min="40" max="41" width="8.7109375" style="29" customWidth="1"/>
    <col min="42" max="16384" width="11.00390625" style="29" customWidth="1"/>
  </cols>
  <sheetData>
    <row r="1" spans="2:17" ht="12.75">
      <c r="B1" s="62" t="s">
        <v>79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2.75">
      <c r="B2" s="5"/>
      <c r="P2" s="30"/>
      <c r="Q2" s="31"/>
    </row>
    <row r="3" spans="2:17" ht="18">
      <c r="B3" s="63" t="s">
        <v>76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2:17" ht="18">
      <c r="B4" s="64" t="s">
        <v>51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2:17" ht="12.75">
      <c r="B5" s="33"/>
      <c r="C5" s="32"/>
      <c r="D5" s="33"/>
      <c r="E5" s="33"/>
      <c r="F5" s="33"/>
      <c r="G5" s="33"/>
      <c r="H5" s="33"/>
      <c r="I5" s="33"/>
      <c r="J5" s="33"/>
      <c r="K5" s="20"/>
      <c r="L5" s="20"/>
      <c r="M5" s="20"/>
      <c r="N5" s="20"/>
      <c r="O5" s="20"/>
      <c r="P5" s="20"/>
      <c r="Q5" s="20"/>
    </row>
    <row r="6" spans="2:39" ht="12.75">
      <c r="B6" s="34"/>
      <c r="C6" s="35"/>
      <c r="D6" s="34"/>
      <c r="F6" s="36" t="s">
        <v>72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AM6" s="38"/>
    </row>
    <row r="7" spans="6:39" ht="24.75" customHeight="1">
      <c r="F7" s="61" t="s">
        <v>57</v>
      </c>
      <c r="G7" s="61"/>
      <c r="H7" s="61" t="s">
        <v>33</v>
      </c>
      <c r="I7" s="61"/>
      <c r="J7" s="61" t="s">
        <v>66</v>
      </c>
      <c r="K7" s="61"/>
      <c r="L7" s="67" t="s">
        <v>58</v>
      </c>
      <c r="M7" s="67"/>
      <c r="N7" s="67"/>
      <c r="O7" s="67"/>
      <c r="P7" s="67"/>
      <c r="Q7" s="67"/>
      <c r="AM7" s="38"/>
    </row>
    <row r="8" spans="4:39" ht="43.5" customHeight="1">
      <c r="D8" s="39" t="s">
        <v>49</v>
      </c>
      <c r="F8" s="61"/>
      <c r="G8" s="61"/>
      <c r="H8" s="61"/>
      <c r="I8" s="61"/>
      <c r="J8" s="61"/>
      <c r="K8" s="61"/>
      <c r="L8" s="40" t="s">
        <v>59</v>
      </c>
      <c r="M8" s="40"/>
      <c r="N8" s="68" t="s">
        <v>60</v>
      </c>
      <c r="O8" s="68"/>
      <c r="P8" s="40" t="s">
        <v>61</v>
      </c>
      <c r="Q8" s="40"/>
      <c r="AM8" s="38"/>
    </row>
    <row r="9" spans="2:39" ht="12.75">
      <c r="B9" s="41" t="s">
        <v>44</v>
      </c>
      <c r="C9" s="41" t="s">
        <v>30</v>
      </c>
      <c r="D9" s="41" t="s">
        <v>43</v>
      </c>
      <c r="E9" s="42" t="s">
        <v>42</v>
      </c>
      <c r="F9" s="41" t="s">
        <v>43</v>
      </c>
      <c r="G9" s="42" t="s">
        <v>42</v>
      </c>
      <c r="H9" s="41" t="s">
        <v>43</v>
      </c>
      <c r="I9" s="42" t="s">
        <v>42</v>
      </c>
      <c r="J9" s="41" t="s">
        <v>43</v>
      </c>
      <c r="K9" s="42" t="s">
        <v>42</v>
      </c>
      <c r="L9" s="41" t="s">
        <v>43</v>
      </c>
      <c r="M9" s="42" t="s">
        <v>42</v>
      </c>
      <c r="N9" s="41" t="s">
        <v>43</v>
      </c>
      <c r="O9" s="42" t="s">
        <v>42</v>
      </c>
      <c r="P9" s="41" t="s">
        <v>43</v>
      </c>
      <c r="Q9" s="42" t="s">
        <v>42</v>
      </c>
      <c r="AM9" s="38"/>
    </row>
    <row r="10" spans="2:39" ht="12.75">
      <c r="B10" s="43"/>
      <c r="C10" s="4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AM10" s="38"/>
    </row>
    <row r="11" spans="2:39" s="84" customFormat="1" ht="15">
      <c r="B11" s="82" t="s">
        <v>41</v>
      </c>
      <c r="C11" s="83">
        <v>1412979</v>
      </c>
      <c r="D11" s="83">
        <v>1400798</v>
      </c>
      <c r="E11" s="83">
        <v>12181</v>
      </c>
      <c r="F11" s="83">
        <v>73207</v>
      </c>
      <c r="G11" s="83">
        <v>118</v>
      </c>
      <c r="H11" s="83">
        <v>300693</v>
      </c>
      <c r="I11" s="83">
        <v>505</v>
      </c>
      <c r="J11" s="83">
        <v>23714</v>
      </c>
      <c r="K11" s="83">
        <v>17</v>
      </c>
      <c r="L11" s="83">
        <v>331131</v>
      </c>
      <c r="M11" s="83">
        <v>571</v>
      </c>
      <c r="N11" s="83">
        <v>83571</v>
      </c>
      <c r="O11" s="83">
        <v>184</v>
      </c>
      <c r="P11" s="83">
        <v>76889</v>
      </c>
      <c r="Q11" s="83">
        <v>158</v>
      </c>
      <c r="AB11" s="85"/>
      <c r="AC11" s="85"/>
      <c r="AD11" s="86"/>
      <c r="AE11" s="86"/>
      <c r="AF11" s="86"/>
      <c r="AG11" s="87"/>
      <c r="AM11" s="88"/>
    </row>
    <row r="12" spans="2:39" s="91" customFormat="1" ht="15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AB12" s="92"/>
      <c r="AC12" s="92"/>
      <c r="AG12" s="87"/>
      <c r="AM12" s="89"/>
    </row>
    <row r="13" spans="2:33" s="84" customFormat="1" ht="15">
      <c r="B13" s="82" t="s">
        <v>40</v>
      </c>
      <c r="C13" s="83">
        <v>420940</v>
      </c>
      <c r="D13" s="83">
        <v>417683</v>
      </c>
      <c r="E13" s="83">
        <v>3257</v>
      </c>
      <c r="F13" s="83">
        <v>20639</v>
      </c>
      <c r="G13" s="83">
        <v>22</v>
      </c>
      <c r="H13" s="83">
        <v>117923</v>
      </c>
      <c r="I13" s="83">
        <v>56</v>
      </c>
      <c r="J13" s="83">
        <v>7557</v>
      </c>
      <c r="K13" s="83">
        <v>0</v>
      </c>
      <c r="L13" s="83">
        <v>88694</v>
      </c>
      <c r="M13" s="83">
        <v>99</v>
      </c>
      <c r="N13" s="83">
        <v>28099</v>
      </c>
      <c r="O13" s="83">
        <v>0</v>
      </c>
      <c r="P13" s="83">
        <v>28967</v>
      </c>
      <c r="Q13" s="83">
        <v>3</v>
      </c>
      <c r="AB13" s="85"/>
      <c r="AC13" s="85"/>
      <c r="AE13" s="86"/>
      <c r="AF13" s="86"/>
      <c r="AG13" s="93">
        <f>AE13-AF13</f>
        <v>0</v>
      </c>
    </row>
    <row r="14" spans="2:33" s="91" customFormat="1" ht="15">
      <c r="B14" s="89"/>
      <c r="C14" s="90"/>
      <c r="D14" s="92"/>
      <c r="E14" s="92"/>
      <c r="F14" s="94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AB14" s="92"/>
      <c r="AC14" s="92"/>
      <c r="AG14" s="87"/>
    </row>
    <row r="15" spans="2:33" s="91" customFormat="1" ht="15">
      <c r="B15" s="95" t="s">
        <v>52</v>
      </c>
      <c r="C15" s="90">
        <v>120362</v>
      </c>
      <c r="D15" s="92">
        <v>119355</v>
      </c>
      <c r="E15" s="92">
        <v>1007</v>
      </c>
      <c r="F15" s="90">
        <v>7688</v>
      </c>
      <c r="G15" s="90">
        <v>22</v>
      </c>
      <c r="H15" s="90">
        <v>30841</v>
      </c>
      <c r="I15" s="90">
        <v>56</v>
      </c>
      <c r="J15" s="90">
        <v>4541</v>
      </c>
      <c r="K15" s="90">
        <v>0</v>
      </c>
      <c r="L15" s="90">
        <v>24243</v>
      </c>
      <c r="M15" s="90">
        <v>30</v>
      </c>
      <c r="N15" s="90">
        <v>10926</v>
      </c>
      <c r="O15" s="90">
        <v>0</v>
      </c>
      <c r="P15" s="90">
        <v>9578</v>
      </c>
      <c r="Q15" s="90">
        <v>3</v>
      </c>
      <c r="AB15" s="90"/>
      <c r="AC15" s="90"/>
      <c r="AD15" s="89"/>
      <c r="AE15" s="96"/>
      <c r="AF15" s="96"/>
      <c r="AG15" s="87"/>
    </row>
    <row r="16" spans="2:33" s="91" customFormat="1" ht="15">
      <c r="B16" s="95" t="s">
        <v>53</v>
      </c>
      <c r="C16" s="90">
        <v>97146</v>
      </c>
      <c r="D16" s="92">
        <v>96209</v>
      </c>
      <c r="E16" s="92">
        <v>937</v>
      </c>
      <c r="F16" s="90">
        <v>3613</v>
      </c>
      <c r="G16" s="90">
        <v>0</v>
      </c>
      <c r="H16" s="90">
        <v>36124</v>
      </c>
      <c r="I16" s="90">
        <v>0</v>
      </c>
      <c r="J16" s="90">
        <v>862</v>
      </c>
      <c r="K16" s="90">
        <v>0</v>
      </c>
      <c r="L16" s="90">
        <v>24284</v>
      </c>
      <c r="M16" s="90">
        <v>0</v>
      </c>
      <c r="N16" s="90">
        <v>3703</v>
      </c>
      <c r="O16" s="90">
        <v>0</v>
      </c>
      <c r="P16" s="90">
        <v>4164</v>
      </c>
      <c r="Q16" s="90">
        <v>0</v>
      </c>
      <c r="AB16" s="92"/>
      <c r="AC16" s="92"/>
      <c r="AG16" s="87"/>
    </row>
    <row r="17" spans="2:33" s="91" customFormat="1" ht="15">
      <c r="B17" s="95" t="s">
        <v>54</v>
      </c>
      <c r="C17" s="90">
        <v>111838</v>
      </c>
      <c r="D17" s="92">
        <v>111806</v>
      </c>
      <c r="E17" s="92">
        <v>32</v>
      </c>
      <c r="F17" s="90">
        <v>5669</v>
      </c>
      <c r="G17" s="90">
        <v>0</v>
      </c>
      <c r="H17" s="90">
        <v>25959</v>
      </c>
      <c r="I17" s="90">
        <v>0</v>
      </c>
      <c r="J17" s="90">
        <v>2079</v>
      </c>
      <c r="K17" s="90">
        <v>0</v>
      </c>
      <c r="L17" s="90">
        <v>22184</v>
      </c>
      <c r="M17" s="90">
        <v>6</v>
      </c>
      <c r="N17" s="90">
        <v>6531</v>
      </c>
      <c r="O17" s="90">
        <v>0</v>
      </c>
      <c r="P17" s="90">
        <v>8775</v>
      </c>
      <c r="Q17" s="90">
        <v>0</v>
      </c>
      <c r="AB17" s="92"/>
      <c r="AC17" s="92"/>
      <c r="AG17" s="87"/>
    </row>
    <row r="18" spans="2:33" s="91" customFormat="1" ht="15">
      <c r="B18" s="95" t="s">
        <v>55</v>
      </c>
      <c r="C18" s="90">
        <v>91594</v>
      </c>
      <c r="D18" s="92">
        <v>90313</v>
      </c>
      <c r="E18" s="92">
        <v>1281</v>
      </c>
      <c r="F18" s="90">
        <v>3669</v>
      </c>
      <c r="G18" s="90">
        <v>0</v>
      </c>
      <c r="H18" s="90">
        <v>24999</v>
      </c>
      <c r="I18" s="90">
        <v>0</v>
      </c>
      <c r="J18" s="90">
        <v>75</v>
      </c>
      <c r="K18" s="90">
        <v>0</v>
      </c>
      <c r="L18" s="90">
        <v>17983</v>
      </c>
      <c r="M18" s="90">
        <v>63</v>
      </c>
      <c r="N18" s="90">
        <v>6939</v>
      </c>
      <c r="O18" s="90">
        <v>0</v>
      </c>
      <c r="P18" s="90">
        <v>6450</v>
      </c>
      <c r="Q18" s="90">
        <v>0</v>
      </c>
      <c r="AB18" s="92"/>
      <c r="AC18" s="92"/>
      <c r="AG18" s="87"/>
    </row>
    <row r="19" spans="2:33" s="91" customFormat="1" ht="15"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AB19" s="92"/>
      <c r="AC19" s="92"/>
      <c r="AD19" s="86"/>
      <c r="AE19" s="86"/>
      <c r="AF19" s="86"/>
      <c r="AG19" s="87"/>
    </row>
    <row r="20" spans="2:29" s="84" customFormat="1" ht="15">
      <c r="B20" s="82" t="s">
        <v>39</v>
      </c>
      <c r="C20" s="83">
        <v>987447</v>
      </c>
      <c r="D20" s="83">
        <v>978551</v>
      </c>
      <c r="E20" s="83">
        <v>8896</v>
      </c>
      <c r="F20" s="83">
        <v>52506</v>
      </c>
      <c r="G20" s="83">
        <v>96</v>
      </c>
      <c r="H20" s="83">
        <v>182253</v>
      </c>
      <c r="I20" s="83">
        <v>449</v>
      </c>
      <c r="J20" s="83">
        <v>16157</v>
      </c>
      <c r="K20" s="83">
        <v>17</v>
      </c>
      <c r="L20" s="83">
        <v>241740</v>
      </c>
      <c r="M20" s="83">
        <v>472</v>
      </c>
      <c r="N20" s="83">
        <v>55339</v>
      </c>
      <c r="O20" s="83">
        <v>184</v>
      </c>
      <c r="P20" s="83">
        <v>47204</v>
      </c>
      <c r="Q20" s="83">
        <v>155</v>
      </c>
      <c r="AB20" s="85"/>
      <c r="AC20" s="85"/>
    </row>
    <row r="21" spans="2:29" s="91" customFormat="1" ht="14.25"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AB21" s="92"/>
      <c r="AC21" s="92"/>
    </row>
    <row r="22" spans="2:29" s="91" customFormat="1" ht="14.25">
      <c r="B22" s="95" t="s">
        <v>29</v>
      </c>
      <c r="C22" s="90">
        <v>10269</v>
      </c>
      <c r="D22" s="92">
        <v>10168</v>
      </c>
      <c r="E22" s="92">
        <v>101</v>
      </c>
      <c r="F22" s="90">
        <v>886</v>
      </c>
      <c r="G22" s="90">
        <v>2</v>
      </c>
      <c r="H22" s="90">
        <v>666</v>
      </c>
      <c r="I22" s="90">
        <v>31</v>
      </c>
      <c r="J22" s="90">
        <v>90</v>
      </c>
      <c r="K22" s="90">
        <v>0</v>
      </c>
      <c r="L22" s="90">
        <v>1919</v>
      </c>
      <c r="M22" s="90">
        <v>19</v>
      </c>
      <c r="N22" s="90">
        <v>847</v>
      </c>
      <c r="O22" s="90">
        <v>6</v>
      </c>
      <c r="P22" s="90">
        <v>25</v>
      </c>
      <c r="Q22" s="90">
        <v>6</v>
      </c>
      <c r="AB22" s="92"/>
      <c r="AC22" s="92"/>
    </row>
    <row r="23" spans="2:29" s="91" customFormat="1" ht="14.25">
      <c r="B23" s="95" t="s">
        <v>56</v>
      </c>
      <c r="C23" s="90">
        <v>11428</v>
      </c>
      <c r="D23" s="92">
        <v>11428</v>
      </c>
      <c r="E23" s="92">
        <v>0</v>
      </c>
      <c r="F23" s="90">
        <v>224</v>
      </c>
      <c r="G23" s="90">
        <v>0</v>
      </c>
      <c r="H23" s="90">
        <v>1133</v>
      </c>
      <c r="I23" s="90">
        <v>0</v>
      </c>
      <c r="J23" s="90">
        <v>0</v>
      </c>
      <c r="K23" s="90">
        <v>0</v>
      </c>
      <c r="L23" s="90">
        <v>2837</v>
      </c>
      <c r="M23" s="90">
        <v>0</v>
      </c>
      <c r="N23" s="90">
        <v>341</v>
      </c>
      <c r="O23" s="90">
        <v>0</v>
      </c>
      <c r="P23" s="90">
        <v>125</v>
      </c>
      <c r="Q23" s="90">
        <v>0</v>
      </c>
      <c r="AB23" s="92"/>
      <c r="AC23" s="92"/>
    </row>
    <row r="24" spans="2:29" s="91" customFormat="1" ht="14.25">
      <c r="B24" s="95" t="s">
        <v>28</v>
      </c>
      <c r="C24" s="90">
        <v>12440</v>
      </c>
      <c r="D24" s="92">
        <v>12440</v>
      </c>
      <c r="E24" s="92">
        <v>0</v>
      </c>
      <c r="F24" s="90">
        <v>548</v>
      </c>
      <c r="G24" s="90">
        <v>0</v>
      </c>
      <c r="H24" s="90">
        <v>321</v>
      </c>
      <c r="I24" s="90">
        <v>0</v>
      </c>
      <c r="J24" s="90">
        <v>13</v>
      </c>
      <c r="K24" s="90">
        <v>0</v>
      </c>
      <c r="L24" s="90">
        <v>2580</v>
      </c>
      <c r="M24" s="90">
        <v>0</v>
      </c>
      <c r="N24" s="90">
        <v>1973</v>
      </c>
      <c r="O24" s="90">
        <v>0</v>
      </c>
      <c r="P24" s="90">
        <v>244</v>
      </c>
      <c r="Q24" s="90">
        <v>0</v>
      </c>
      <c r="AB24" s="92"/>
      <c r="AC24" s="92"/>
    </row>
    <row r="25" spans="2:29" s="91" customFormat="1" ht="14.25">
      <c r="B25" s="95" t="s">
        <v>27</v>
      </c>
      <c r="C25" s="90">
        <v>7566</v>
      </c>
      <c r="D25" s="92">
        <v>6942</v>
      </c>
      <c r="E25" s="92">
        <v>624</v>
      </c>
      <c r="F25" s="90">
        <v>310</v>
      </c>
      <c r="G25" s="90">
        <v>1</v>
      </c>
      <c r="H25" s="90">
        <v>1126</v>
      </c>
      <c r="I25" s="90">
        <v>0</v>
      </c>
      <c r="J25" s="90">
        <v>45</v>
      </c>
      <c r="K25" s="90">
        <v>0</v>
      </c>
      <c r="L25" s="90">
        <v>1424</v>
      </c>
      <c r="M25" s="90">
        <v>0</v>
      </c>
      <c r="N25" s="90">
        <v>76</v>
      </c>
      <c r="O25" s="90">
        <v>0</v>
      </c>
      <c r="P25" s="90">
        <v>228</v>
      </c>
      <c r="Q25" s="90">
        <v>0</v>
      </c>
      <c r="AB25" s="92"/>
      <c r="AC25" s="92"/>
    </row>
    <row r="26" spans="2:29" s="91" customFormat="1" ht="14.25">
      <c r="B26" s="95" t="s">
        <v>26</v>
      </c>
      <c r="C26" s="90">
        <v>42505</v>
      </c>
      <c r="D26" s="92">
        <v>42064</v>
      </c>
      <c r="E26" s="92">
        <v>441</v>
      </c>
      <c r="F26" s="90">
        <v>2930</v>
      </c>
      <c r="G26" s="90">
        <v>4</v>
      </c>
      <c r="H26" s="90">
        <v>4477</v>
      </c>
      <c r="I26" s="90">
        <v>58</v>
      </c>
      <c r="J26" s="90">
        <v>9</v>
      </c>
      <c r="K26" s="90">
        <v>0</v>
      </c>
      <c r="L26" s="90">
        <v>15388</v>
      </c>
      <c r="M26" s="90">
        <v>4</v>
      </c>
      <c r="N26" s="90">
        <v>1487</v>
      </c>
      <c r="O26" s="90">
        <v>0</v>
      </c>
      <c r="P26" s="90">
        <v>1249</v>
      </c>
      <c r="Q26" s="90">
        <v>0</v>
      </c>
      <c r="AB26" s="92"/>
      <c r="AC26" s="92"/>
    </row>
    <row r="27" spans="2:29" s="91" customFormat="1" ht="14.25">
      <c r="B27" s="95" t="s">
        <v>25</v>
      </c>
      <c r="C27" s="90">
        <v>10915</v>
      </c>
      <c r="D27" s="92">
        <v>10809</v>
      </c>
      <c r="E27" s="92">
        <v>106</v>
      </c>
      <c r="F27" s="90">
        <v>73</v>
      </c>
      <c r="G27" s="90">
        <v>0</v>
      </c>
      <c r="H27" s="90">
        <v>308</v>
      </c>
      <c r="I27" s="90">
        <v>0</v>
      </c>
      <c r="J27" s="90">
        <v>1945</v>
      </c>
      <c r="K27" s="90">
        <v>0</v>
      </c>
      <c r="L27" s="90">
        <v>2896</v>
      </c>
      <c r="M27" s="90">
        <v>8</v>
      </c>
      <c r="N27" s="90">
        <v>1186</v>
      </c>
      <c r="O27" s="90">
        <v>0</v>
      </c>
      <c r="P27" s="90">
        <v>791</v>
      </c>
      <c r="Q27" s="90">
        <v>0</v>
      </c>
      <c r="AB27" s="92"/>
      <c r="AC27" s="92"/>
    </row>
    <row r="28" spans="2:29" s="91" customFormat="1" ht="14.25">
      <c r="B28" s="95" t="s">
        <v>24</v>
      </c>
      <c r="C28" s="90">
        <v>26267</v>
      </c>
      <c r="D28" s="92">
        <v>25942</v>
      </c>
      <c r="E28" s="92">
        <v>325</v>
      </c>
      <c r="F28" s="90">
        <v>1338</v>
      </c>
      <c r="G28" s="90">
        <v>0</v>
      </c>
      <c r="H28" s="90">
        <v>6159</v>
      </c>
      <c r="I28" s="90">
        <v>0</v>
      </c>
      <c r="J28" s="90">
        <v>519</v>
      </c>
      <c r="K28" s="90">
        <v>0</v>
      </c>
      <c r="L28" s="90">
        <v>6556</v>
      </c>
      <c r="M28" s="90">
        <v>0</v>
      </c>
      <c r="N28" s="90">
        <v>1105</v>
      </c>
      <c r="O28" s="90">
        <v>0</v>
      </c>
      <c r="P28" s="90">
        <v>1332</v>
      </c>
      <c r="Q28" s="90">
        <v>0</v>
      </c>
      <c r="AB28" s="92"/>
      <c r="AC28" s="92"/>
    </row>
    <row r="29" spans="2:29" s="91" customFormat="1" ht="14.25">
      <c r="B29" s="95" t="s">
        <v>23</v>
      </c>
      <c r="C29" s="90">
        <v>21999</v>
      </c>
      <c r="D29" s="92">
        <v>21941</v>
      </c>
      <c r="E29" s="92">
        <v>58</v>
      </c>
      <c r="F29" s="90">
        <v>704</v>
      </c>
      <c r="G29" s="90">
        <v>0</v>
      </c>
      <c r="H29" s="90">
        <v>4478</v>
      </c>
      <c r="I29" s="90">
        <v>0</v>
      </c>
      <c r="J29" s="90">
        <v>89</v>
      </c>
      <c r="K29" s="90">
        <v>0</v>
      </c>
      <c r="L29" s="90">
        <v>4337</v>
      </c>
      <c r="M29" s="90">
        <v>0</v>
      </c>
      <c r="N29" s="90">
        <v>1147</v>
      </c>
      <c r="O29" s="90">
        <v>0</v>
      </c>
      <c r="P29" s="90">
        <v>693</v>
      </c>
      <c r="Q29" s="90">
        <v>7</v>
      </c>
      <c r="AB29" s="92"/>
      <c r="AC29" s="92"/>
    </row>
    <row r="30" spans="2:29" s="91" customFormat="1" ht="14.25">
      <c r="B30" s="95" t="s">
        <v>22</v>
      </c>
      <c r="C30" s="90">
        <v>15589</v>
      </c>
      <c r="D30" s="92">
        <v>15396</v>
      </c>
      <c r="E30" s="92">
        <v>193</v>
      </c>
      <c r="F30" s="90">
        <v>66</v>
      </c>
      <c r="G30" s="90">
        <v>1</v>
      </c>
      <c r="H30" s="90">
        <v>2149</v>
      </c>
      <c r="I30" s="90">
        <v>0</v>
      </c>
      <c r="J30" s="90">
        <v>74</v>
      </c>
      <c r="K30" s="90">
        <v>0</v>
      </c>
      <c r="L30" s="90">
        <v>1873</v>
      </c>
      <c r="M30" s="90">
        <v>0</v>
      </c>
      <c r="N30" s="90">
        <v>634</v>
      </c>
      <c r="O30" s="90">
        <v>0</v>
      </c>
      <c r="P30" s="90">
        <v>216</v>
      </c>
      <c r="Q30" s="90">
        <v>16</v>
      </c>
      <c r="AB30" s="92"/>
      <c r="AC30" s="92"/>
    </row>
    <row r="31" spans="2:29" s="91" customFormat="1" ht="14.25">
      <c r="B31" s="95" t="s">
        <v>21</v>
      </c>
      <c r="C31" s="90">
        <v>50556</v>
      </c>
      <c r="D31" s="92">
        <v>50110</v>
      </c>
      <c r="E31" s="92">
        <v>446</v>
      </c>
      <c r="F31" s="90">
        <v>3899</v>
      </c>
      <c r="G31" s="90">
        <v>0</v>
      </c>
      <c r="H31" s="90">
        <v>8009</v>
      </c>
      <c r="I31" s="90">
        <v>65</v>
      </c>
      <c r="J31" s="90">
        <v>183</v>
      </c>
      <c r="K31" s="90">
        <v>0</v>
      </c>
      <c r="L31" s="90">
        <v>11797</v>
      </c>
      <c r="M31" s="90">
        <v>108</v>
      </c>
      <c r="N31" s="90">
        <v>1926</v>
      </c>
      <c r="O31" s="90">
        <v>15</v>
      </c>
      <c r="P31" s="90">
        <v>1495</v>
      </c>
      <c r="Q31" s="90">
        <v>14</v>
      </c>
      <c r="AB31" s="92"/>
      <c r="AC31" s="92"/>
    </row>
    <row r="32" spans="2:29" s="91" customFormat="1" ht="14.25">
      <c r="B32" s="95" t="s">
        <v>20</v>
      </c>
      <c r="C32" s="90">
        <v>55244</v>
      </c>
      <c r="D32" s="92">
        <v>55098</v>
      </c>
      <c r="E32" s="92">
        <v>146</v>
      </c>
      <c r="F32" s="90">
        <v>2887</v>
      </c>
      <c r="G32" s="90">
        <v>0</v>
      </c>
      <c r="H32" s="90">
        <v>11887</v>
      </c>
      <c r="I32" s="90">
        <v>0</v>
      </c>
      <c r="J32" s="90">
        <v>47</v>
      </c>
      <c r="K32" s="90">
        <v>0</v>
      </c>
      <c r="L32" s="90">
        <v>12423</v>
      </c>
      <c r="M32" s="90">
        <v>0</v>
      </c>
      <c r="N32" s="90">
        <v>3514</v>
      </c>
      <c r="O32" s="90">
        <v>0</v>
      </c>
      <c r="P32" s="90">
        <v>452</v>
      </c>
      <c r="Q32" s="90">
        <v>0</v>
      </c>
      <c r="AB32" s="92"/>
      <c r="AC32" s="92"/>
    </row>
    <row r="33" spans="2:29" s="91" customFormat="1" ht="14.25">
      <c r="B33" s="95" t="s">
        <v>19</v>
      </c>
      <c r="C33" s="90">
        <v>13188</v>
      </c>
      <c r="D33" s="92">
        <v>13099</v>
      </c>
      <c r="E33" s="92">
        <v>89</v>
      </c>
      <c r="F33" s="90">
        <v>252</v>
      </c>
      <c r="G33" s="90">
        <v>0</v>
      </c>
      <c r="H33" s="90">
        <v>946</v>
      </c>
      <c r="I33" s="90">
        <v>6</v>
      </c>
      <c r="J33" s="90">
        <v>6</v>
      </c>
      <c r="K33" s="90">
        <v>6</v>
      </c>
      <c r="L33" s="90">
        <v>2073</v>
      </c>
      <c r="M33" s="90">
        <v>0</v>
      </c>
      <c r="N33" s="90">
        <v>869</v>
      </c>
      <c r="O33" s="90">
        <v>0</v>
      </c>
      <c r="P33" s="90">
        <v>2563</v>
      </c>
      <c r="Q33" s="90">
        <v>0</v>
      </c>
      <c r="AB33" s="92"/>
      <c r="AC33" s="92"/>
    </row>
    <row r="34" spans="2:29" s="91" customFormat="1" ht="14.25">
      <c r="B34" s="95" t="s">
        <v>18</v>
      </c>
      <c r="C34" s="90">
        <v>47686</v>
      </c>
      <c r="D34" s="92">
        <v>46347</v>
      </c>
      <c r="E34" s="92">
        <v>1339</v>
      </c>
      <c r="F34" s="90">
        <v>1783</v>
      </c>
      <c r="G34" s="90">
        <v>0</v>
      </c>
      <c r="H34" s="90">
        <v>6215</v>
      </c>
      <c r="I34" s="90">
        <v>1</v>
      </c>
      <c r="J34" s="90">
        <v>1346</v>
      </c>
      <c r="K34" s="90">
        <v>1</v>
      </c>
      <c r="L34" s="90">
        <v>11893</v>
      </c>
      <c r="M34" s="90">
        <v>4</v>
      </c>
      <c r="N34" s="90">
        <v>2460</v>
      </c>
      <c r="O34" s="90">
        <v>0</v>
      </c>
      <c r="P34" s="90">
        <v>2962</v>
      </c>
      <c r="Q34" s="90">
        <v>0</v>
      </c>
      <c r="AB34" s="92"/>
      <c r="AC34" s="92"/>
    </row>
    <row r="35" spans="2:29" s="91" customFormat="1" ht="14.25">
      <c r="B35" s="95" t="s">
        <v>38</v>
      </c>
      <c r="C35" s="90">
        <v>107409</v>
      </c>
      <c r="D35" s="92">
        <v>106681</v>
      </c>
      <c r="E35" s="92">
        <v>728</v>
      </c>
      <c r="F35" s="90">
        <v>5728</v>
      </c>
      <c r="G35" s="90">
        <v>2</v>
      </c>
      <c r="H35" s="90">
        <v>19431</v>
      </c>
      <c r="I35" s="90">
        <v>21</v>
      </c>
      <c r="J35" s="90">
        <v>5811</v>
      </c>
      <c r="K35" s="90">
        <v>9</v>
      </c>
      <c r="L35" s="90">
        <v>25505</v>
      </c>
      <c r="M35" s="90">
        <v>24</v>
      </c>
      <c r="N35" s="90">
        <v>7210</v>
      </c>
      <c r="O35" s="90">
        <v>4</v>
      </c>
      <c r="P35" s="90">
        <v>6472</v>
      </c>
      <c r="Q35" s="90">
        <v>10</v>
      </c>
      <c r="AB35" s="92"/>
      <c r="AC35" s="92"/>
    </row>
    <row r="36" spans="2:29" s="91" customFormat="1" ht="14.25">
      <c r="B36" s="95" t="s">
        <v>17</v>
      </c>
      <c r="C36" s="90">
        <v>52393</v>
      </c>
      <c r="D36" s="92">
        <v>51319</v>
      </c>
      <c r="E36" s="92">
        <v>1074</v>
      </c>
      <c r="F36" s="90">
        <v>3126</v>
      </c>
      <c r="G36" s="90">
        <v>6</v>
      </c>
      <c r="H36" s="90">
        <v>12407</v>
      </c>
      <c r="I36" s="90">
        <v>30</v>
      </c>
      <c r="J36" s="90">
        <v>325</v>
      </c>
      <c r="K36" s="90">
        <v>0</v>
      </c>
      <c r="L36" s="90">
        <v>15005</v>
      </c>
      <c r="M36" s="90">
        <v>144</v>
      </c>
      <c r="N36" s="90">
        <v>3190</v>
      </c>
      <c r="O36" s="90">
        <v>45</v>
      </c>
      <c r="P36" s="90">
        <v>1138</v>
      </c>
      <c r="Q36" s="90">
        <v>0</v>
      </c>
      <c r="AB36" s="92"/>
      <c r="AC36" s="92"/>
    </row>
    <row r="37" spans="2:29" s="91" customFormat="1" ht="14.25">
      <c r="B37" s="95" t="s">
        <v>16</v>
      </c>
      <c r="C37" s="90">
        <v>48995</v>
      </c>
      <c r="D37" s="92">
        <v>48677</v>
      </c>
      <c r="E37" s="92">
        <v>318</v>
      </c>
      <c r="F37" s="90">
        <v>3908</v>
      </c>
      <c r="G37" s="90">
        <v>0</v>
      </c>
      <c r="H37" s="90">
        <v>11023</v>
      </c>
      <c r="I37" s="90">
        <v>0</v>
      </c>
      <c r="J37" s="90">
        <v>354</v>
      </c>
      <c r="K37" s="90">
        <v>0</v>
      </c>
      <c r="L37" s="90">
        <v>19312</v>
      </c>
      <c r="M37" s="90">
        <v>0</v>
      </c>
      <c r="N37" s="90">
        <v>1875</v>
      </c>
      <c r="O37" s="90">
        <v>0</v>
      </c>
      <c r="P37" s="90">
        <v>5637</v>
      </c>
      <c r="Q37" s="90">
        <v>0</v>
      </c>
      <c r="AB37" s="92"/>
      <c r="AC37" s="92"/>
    </row>
    <row r="38" spans="2:29" s="91" customFormat="1" ht="14.25">
      <c r="B38" s="95" t="s">
        <v>15</v>
      </c>
      <c r="C38" s="90">
        <v>18380</v>
      </c>
      <c r="D38" s="92">
        <v>18012</v>
      </c>
      <c r="E38" s="92">
        <v>368</v>
      </c>
      <c r="F38" s="90">
        <v>729</v>
      </c>
      <c r="G38" s="90">
        <v>0</v>
      </c>
      <c r="H38" s="90">
        <v>2736</v>
      </c>
      <c r="I38" s="90">
        <v>0</v>
      </c>
      <c r="J38" s="90">
        <v>562</v>
      </c>
      <c r="K38" s="90">
        <v>0</v>
      </c>
      <c r="L38" s="90">
        <v>4955</v>
      </c>
      <c r="M38" s="90">
        <v>0</v>
      </c>
      <c r="N38" s="90">
        <v>1594</v>
      </c>
      <c r="O38" s="90">
        <v>0</v>
      </c>
      <c r="P38" s="90">
        <v>459</v>
      </c>
      <c r="Q38" s="90">
        <v>0</v>
      </c>
      <c r="AB38" s="92"/>
      <c r="AC38" s="92"/>
    </row>
    <row r="39" spans="2:29" s="91" customFormat="1" ht="14.25">
      <c r="B39" s="95" t="s">
        <v>14</v>
      </c>
      <c r="C39" s="90">
        <v>14449</v>
      </c>
      <c r="D39" s="92">
        <v>14443</v>
      </c>
      <c r="E39" s="92">
        <v>6</v>
      </c>
      <c r="F39" s="90">
        <v>214</v>
      </c>
      <c r="G39" s="90">
        <v>0</v>
      </c>
      <c r="H39" s="90">
        <v>2911</v>
      </c>
      <c r="I39" s="90">
        <v>0</v>
      </c>
      <c r="J39" s="90">
        <v>387</v>
      </c>
      <c r="K39" s="90">
        <v>0</v>
      </c>
      <c r="L39" s="90">
        <v>3194</v>
      </c>
      <c r="M39" s="90">
        <v>5</v>
      </c>
      <c r="N39" s="90">
        <v>259</v>
      </c>
      <c r="O39" s="90">
        <v>0</v>
      </c>
      <c r="P39" s="90">
        <v>413</v>
      </c>
      <c r="Q39" s="90">
        <v>0</v>
      </c>
      <c r="AB39" s="92"/>
      <c r="AC39" s="92"/>
    </row>
    <row r="40" spans="2:29" s="91" customFormat="1" ht="14.25">
      <c r="B40" s="95" t="s">
        <v>13</v>
      </c>
      <c r="C40" s="90">
        <v>62043</v>
      </c>
      <c r="D40" s="92">
        <v>61586</v>
      </c>
      <c r="E40" s="92">
        <v>457</v>
      </c>
      <c r="F40" s="90">
        <v>4787</v>
      </c>
      <c r="G40" s="90">
        <v>0</v>
      </c>
      <c r="H40" s="90">
        <v>11683</v>
      </c>
      <c r="I40" s="90">
        <v>0</v>
      </c>
      <c r="J40" s="90">
        <v>2700</v>
      </c>
      <c r="K40" s="90">
        <v>0</v>
      </c>
      <c r="L40" s="90">
        <v>12858</v>
      </c>
      <c r="M40" s="90">
        <v>13</v>
      </c>
      <c r="N40" s="90">
        <v>3471</v>
      </c>
      <c r="O40" s="90">
        <v>0</v>
      </c>
      <c r="P40" s="90">
        <v>1326</v>
      </c>
      <c r="Q40" s="90">
        <v>0</v>
      </c>
      <c r="AB40" s="92"/>
      <c r="AC40" s="92"/>
    </row>
    <row r="41" spans="2:29" s="91" customFormat="1" ht="14.25">
      <c r="B41" s="95" t="s">
        <v>12</v>
      </c>
      <c r="C41" s="90">
        <v>41053</v>
      </c>
      <c r="D41" s="92">
        <v>40967</v>
      </c>
      <c r="E41" s="92">
        <v>86</v>
      </c>
      <c r="F41" s="90">
        <v>1417</v>
      </c>
      <c r="G41" s="90">
        <v>0</v>
      </c>
      <c r="H41" s="90">
        <v>7877</v>
      </c>
      <c r="I41" s="90">
        <v>1</v>
      </c>
      <c r="J41" s="90">
        <v>144</v>
      </c>
      <c r="K41" s="90">
        <v>0</v>
      </c>
      <c r="L41" s="90">
        <v>11829</v>
      </c>
      <c r="M41" s="90">
        <v>11</v>
      </c>
      <c r="N41" s="90">
        <v>2119</v>
      </c>
      <c r="O41" s="90">
        <v>3</v>
      </c>
      <c r="P41" s="90">
        <v>2129</v>
      </c>
      <c r="Q41" s="90">
        <v>1</v>
      </c>
      <c r="AB41" s="92"/>
      <c r="AC41" s="92"/>
    </row>
    <row r="42" spans="2:29" s="91" customFormat="1" ht="14.25">
      <c r="B42" s="95" t="s">
        <v>11</v>
      </c>
      <c r="C42" s="90">
        <v>25222</v>
      </c>
      <c r="D42" s="92">
        <v>25086</v>
      </c>
      <c r="E42" s="92">
        <v>136</v>
      </c>
      <c r="F42" s="90">
        <v>845</v>
      </c>
      <c r="G42" s="90">
        <v>1</v>
      </c>
      <c r="H42" s="90">
        <v>6108</v>
      </c>
      <c r="I42" s="90">
        <v>0</v>
      </c>
      <c r="J42" s="90">
        <v>469</v>
      </c>
      <c r="K42" s="90">
        <v>0</v>
      </c>
      <c r="L42" s="90">
        <v>4190</v>
      </c>
      <c r="M42" s="90">
        <v>0</v>
      </c>
      <c r="N42" s="90">
        <v>879</v>
      </c>
      <c r="O42" s="90">
        <v>0</v>
      </c>
      <c r="P42" s="90">
        <v>2378</v>
      </c>
      <c r="Q42" s="90">
        <v>18</v>
      </c>
      <c r="AB42" s="92"/>
      <c r="AC42" s="92"/>
    </row>
    <row r="43" spans="2:29" s="91" customFormat="1" ht="14.25">
      <c r="B43" s="95" t="s">
        <v>10</v>
      </c>
      <c r="C43" s="90">
        <v>13089</v>
      </c>
      <c r="D43" s="92">
        <v>12960</v>
      </c>
      <c r="E43" s="92">
        <v>129</v>
      </c>
      <c r="F43" s="90">
        <v>345</v>
      </c>
      <c r="G43" s="90">
        <v>0</v>
      </c>
      <c r="H43" s="90">
        <v>1377</v>
      </c>
      <c r="I43" s="90">
        <v>0</v>
      </c>
      <c r="J43" s="90">
        <v>0</v>
      </c>
      <c r="K43" s="90">
        <v>0</v>
      </c>
      <c r="L43" s="90">
        <v>2036</v>
      </c>
      <c r="M43" s="90">
        <v>0</v>
      </c>
      <c r="N43" s="90">
        <v>944</v>
      </c>
      <c r="O43" s="90">
        <v>0</v>
      </c>
      <c r="P43" s="90">
        <v>525</v>
      </c>
      <c r="Q43" s="90">
        <v>0</v>
      </c>
      <c r="AB43" s="92"/>
      <c r="AC43" s="92"/>
    </row>
    <row r="44" spans="2:29" s="91" customFormat="1" ht="14.25">
      <c r="B44" s="95" t="s">
        <v>9</v>
      </c>
      <c r="C44" s="90">
        <v>13681</v>
      </c>
      <c r="D44" s="92">
        <v>13442</v>
      </c>
      <c r="E44" s="92">
        <v>239</v>
      </c>
      <c r="F44" s="90">
        <v>1101</v>
      </c>
      <c r="G44" s="90">
        <v>63</v>
      </c>
      <c r="H44" s="90">
        <v>567</v>
      </c>
      <c r="I44" s="90">
        <v>0</v>
      </c>
      <c r="J44" s="90">
        <v>39</v>
      </c>
      <c r="K44" s="90">
        <v>0</v>
      </c>
      <c r="L44" s="90">
        <v>5020</v>
      </c>
      <c r="M44" s="90">
        <v>0</v>
      </c>
      <c r="N44" s="90">
        <v>904</v>
      </c>
      <c r="O44" s="90">
        <v>0</v>
      </c>
      <c r="P44" s="90">
        <v>697</v>
      </c>
      <c r="Q44" s="90">
        <v>0</v>
      </c>
      <c r="AB44" s="92"/>
      <c r="AC44" s="92"/>
    </row>
    <row r="45" spans="2:29" s="91" customFormat="1" ht="14.25">
      <c r="B45" s="95" t="s">
        <v>8</v>
      </c>
      <c r="C45" s="90">
        <v>64198</v>
      </c>
      <c r="D45" s="92">
        <v>64086</v>
      </c>
      <c r="E45" s="92">
        <v>112</v>
      </c>
      <c r="F45" s="90">
        <v>1711</v>
      </c>
      <c r="G45" s="90">
        <v>0</v>
      </c>
      <c r="H45" s="90">
        <v>17678</v>
      </c>
      <c r="I45" s="90">
        <v>51</v>
      </c>
      <c r="J45" s="90">
        <v>118</v>
      </c>
      <c r="K45" s="90">
        <v>0</v>
      </c>
      <c r="L45" s="90">
        <v>17153</v>
      </c>
      <c r="M45" s="90">
        <v>44</v>
      </c>
      <c r="N45" s="90">
        <v>5945</v>
      </c>
      <c r="O45" s="90">
        <v>0</v>
      </c>
      <c r="P45" s="90">
        <v>1607</v>
      </c>
      <c r="Q45" s="90">
        <v>0</v>
      </c>
      <c r="AB45" s="92"/>
      <c r="AC45" s="92"/>
    </row>
    <row r="46" spans="2:29" s="91" customFormat="1" ht="14.25">
      <c r="B46" s="95" t="s">
        <v>7</v>
      </c>
      <c r="C46" s="90">
        <v>15386</v>
      </c>
      <c r="D46" s="92">
        <v>14814</v>
      </c>
      <c r="E46" s="92">
        <v>572</v>
      </c>
      <c r="F46" s="90">
        <v>1284</v>
      </c>
      <c r="G46" s="90">
        <v>0</v>
      </c>
      <c r="H46" s="90">
        <v>2209</v>
      </c>
      <c r="I46" s="90">
        <v>87</v>
      </c>
      <c r="J46" s="90">
        <v>0</v>
      </c>
      <c r="K46" s="90">
        <v>0</v>
      </c>
      <c r="L46" s="90">
        <v>2955</v>
      </c>
      <c r="M46" s="90">
        <v>36</v>
      </c>
      <c r="N46" s="90">
        <v>386</v>
      </c>
      <c r="O46" s="90">
        <v>9</v>
      </c>
      <c r="P46" s="90">
        <v>1766</v>
      </c>
      <c r="Q46" s="90">
        <v>24</v>
      </c>
      <c r="AB46" s="92"/>
      <c r="AC46" s="92"/>
    </row>
    <row r="47" spans="2:29" s="91" customFormat="1" ht="14.25">
      <c r="B47" s="95" t="s">
        <v>6</v>
      </c>
      <c r="C47" s="90">
        <v>7793</v>
      </c>
      <c r="D47" s="92">
        <v>7768</v>
      </c>
      <c r="E47" s="92">
        <v>25</v>
      </c>
      <c r="F47" s="90">
        <v>475</v>
      </c>
      <c r="G47" s="90">
        <v>0</v>
      </c>
      <c r="H47" s="90">
        <v>1112</v>
      </c>
      <c r="I47" s="90">
        <v>0</v>
      </c>
      <c r="J47" s="90">
        <v>0</v>
      </c>
      <c r="K47" s="90">
        <v>0</v>
      </c>
      <c r="L47" s="90">
        <v>3462</v>
      </c>
      <c r="M47" s="90">
        <v>0</v>
      </c>
      <c r="N47" s="90">
        <v>543</v>
      </c>
      <c r="O47" s="90">
        <v>21</v>
      </c>
      <c r="P47" s="90">
        <v>1107</v>
      </c>
      <c r="Q47" s="90">
        <v>0</v>
      </c>
      <c r="AB47" s="92"/>
      <c r="AC47" s="92"/>
    </row>
    <row r="48" spans="2:29" s="91" customFormat="1" ht="14.25">
      <c r="B48" s="95" t="s">
        <v>5</v>
      </c>
      <c r="C48" s="90">
        <v>19021</v>
      </c>
      <c r="D48" s="92">
        <v>18991</v>
      </c>
      <c r="E48" s="92">
        <v>30</v>
      </c>
      <c r="F48" s="90">
        <v>899</v>
      </c>
      <c r="G48" s="90">
        <v>0</v>
      </c>
      <c r="H48" s="90">
        <v>1674</v>
      </c>
      <c r="I48" s="90">
        <v>0</v>
      </c>
      <c r="J48" s="90">
        <v>116</v>
      </c>
      <c r="K48" s="90">
        <v>0</v>
      </c>
      <c r="L48" s="90">
        <v>3084</v>
      </c>
      <c r="M48" s="90">
        <v>0</v>
      </c>
      <c r="N48" s="90">
        <v>642</v>
      </c>
      <c r="O48" s="90">
        <v>0</v>
      </c>
      <c r="P48" s="90">
        <v>19</v>
      </c>
      <c r="Q48" s="90">
        <v>0</v>
      </c>
      <c r="AB48" s="92"/>
      <c r="AC48" s="92"/>
    </row>
    <row r="49" spans="2:29" s="91" customFormat="1" ht="14.25">
      <c r="B49" s="95" t="s">
        <v>4</v>
      </c>
      <c r="C49" s="90">
        <v>22034</v>
      </c>
      <c r="D49" s="92">
        <v>21795</v>
      </c>
      <c r="E49" s="92">
        <v>239</v>
      </c>
      <c r="F49" s="90">
        <v>5624</v>
      </c>
      <c r="G49" s="90">
        <v>4</v>
      </c>
      <c r="H49" s="90">
        <v>595</v>
      </c>
      <c r="I49" s="90">
        <v>8</v>
      </c>
      <c r="J49" s="90">
        <v>198</v>
      </c>
      <c r="K49" s="90">
        <v>0</v>
      </c>
      <c r="L49" s="90">
        <v>6683</v>
      </c>
      <c r="M49" s="90">
        <v>14</v>
      </c>
      <c r="N49" s="90">
        <v>579</v>
      </c>
      <c r="O49" s="90">
        <v>21</v>
      </c>
      <c r="P49" s="90">
        <v>647</v>
      </c>
      <c r="Q49" s="90">
        <v>28</v>
      </c>
      <c r="AB49" s="92"/>
      <c r="AC49" s="92"/>
    </row>
    <row r="50" spans="2:29" s="91" customFormat="1" ht="14.25">
      <c r="B50" s="95" t="s">
        <v>3</v>
      </c>
      <c r="C50" s="90">
        <v>97212</v>
      </c>
      <c r="D50" s="92">
        <v>96906</v>
      </c>
      <c r="E50" s="92">
        <v>306</v>
      </c>
      <c r="F50" s="90">
        <v>1012</v>
      </c>
      <c r="G50" s="90">
        <v>10</v>
      </c>
      <c r="H50" s="90">
        <v>27986</v>
      </c>
      <c r="I50" s="90">
        <v>88</v>
      </c>
      <c r="J50" s="90">
        <v>0</v>
      </c>
      <c r="K50" s="90">
        <v>0</v>
      </c>
      <c r="L50" s="90">
        <v>19727</v>
      </c>
      <c r="M50" s="90">
        <v>38</v>
      </c>
      <c r="N50" s="90">
        <v>4079</v>
      </c>
      <c r="O50" s="90">
        <v>55</v>
      </c>
      <c r="P50" s="90">
        <v>4415</v>
      </c>
      <c r="Q50" s="90">
        <v>31</v>
      </c>
      <c r="AB50" s="92"/>
      <c r="AC50" s="92"/>
    </row>
    <row r="51" spans="2:29" s="91" customFormat="1" ht="14.25">
      <c r="B51" s="95" t="s">
        <v>2</v>
      </c>
      <c r="C51" s="90">
        <v>19151</v>
      </c>
      <c r="D51" s="92">
        <v>19082</v>
      </c>
      <c r="E51" s="92">
        <v>69</v>
      </c>
      <c r="F51" s="90">
        <v>769</v>
      </c>
      <c r="G51" s="90">
        <v>0</v>
      </c>
      <c r="H51" s="90">
        <v>5911</v>
      </c>
      <c r="I51" s="90">
        <v>0</v>
      </c>
      <c r="J51" s="90">
        <v>533</v>
      </c>
      <c r="K51" s="90">
        <v>0</v>
      </c>
      <c r="L51" s="90">
        <v>2734</v>
      </c>
      <c r="M51" s="90">
        <v>0</v>
      </c>
      <c r="N51" s="90">
        <v>1460</v>
      </c>
      <c r="O51" s="90">
        <v>0</v>
      </c>
      <c r="P51" s="90">
        <v>2199</v>
      </c>
      <c r="Q51" s="90">
        <v>0</v>
      </c>
      <c r="AB51" s="92"/>
      <c r="AC51" s="92"/>
    </row>
    <row r="52" spans="2:29" s="91" customFormat="1" ht="14.25">
      <c r="B52" s="95" t="s">
        <v>1</v>
      </c>
      <c r="C52" s="90">
        <v>20286</v>
      </c>
      <c r="D52" s="92">
        <v>20152</v>
      </c>
      <c r="E52" s="92">
        <v>134</v>
      </c>
      <c r="F52" s="90">
        <v>2632</v>
      </c>
      <c r="G52" s="90">
        <v>2</v>
      </c>
      <c r="H52" s="90">
        <v>1094</v>
      </c>
      <c r="I52" s="90">
        <v>2</v>
      </c>
      <c r="J52" s="90">
        <v>35</v>
      </c>
      <c r="K52" s="90">
        <v>1</v>
      </c>
      <c r="L52" s="90">
        <v>4042</v>
      </c>
      <c r="M52" s="90">
        <v>0</v>
      </c>
      <c r="N52" s="90">
        <v>1695</v>
      </c>
      <c r="O52" s="90">
        <v>5</v>
      </c>
      <c r="P52" s="90">
        <v>1895</v>
      </c>
      <c r="Q52" s="90">
        <v>0</v>
      </c>
      <c r="AB52" s="92"/>
      <c r="AC52" s="92"/>
    </row>
    <row r="53" spans="2:29" s="91" customFormat="1" ht="14.25">
      <c r="B53" s="95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AB53" s="92"/>
      <c r="AC53" s="92"/>
    </row>
    <row r="54" spans="2:29" s="91" customFormat="1" ht="15">
      <c r="B54" s="97" t="s">
        <v>37</v>
      </c>
      <c r="C54" s="83">
        <v>4592</v>
      </c>
      <c r="D54" s="83">
        <v>4564</v>
      </c>
      <c r="E54" s="83">
        <v>28</v>
      </c>
      <c r="F54" s="83">
        <v>62</v>
      </c>
      <c r="G54" s="83">
        <v>0</v>
      </c>
      <c r="H54" s="83">
        <v>517</v>
      </c>
      <c r="I54" s="83">
        <v>0</v>
      </c>
      <c r="J54" s="83">
        <v>0</v>
      </c>
      <c r="K54" s="83">
        <v>0</v>
      </c>
      <c r="L54" s="83">
        <v>697</v>
      </c>
      <c r="M54" s="83">
        <v>0</v>
      </c>
      <c r="N54" s="83">
        <v>133</v>
      </c>
      <c r="O54" s="83">
        <v>0</v>
      </c>
      <c r="P54" s="83">
        <v>718</v>
      </c>
      <c r="Q54" s="83">
        <v>0</v>
      </c>
      <c r="AB54" s="92"/>
      <c r="AC54" s="92"/>
    </row>
    <row r="55" spans="2:29" s="91" customFormat="1" ht="14.25">
      <c r="B55" s="80"/>
      <c r="C55" s="98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AB55" s="92"/>
      <c r="AC55" s="92"/>
    </row>
    <row r="56" spans="2:29" s="91" customFormat="1" ht="14.25">
      <c r="B56" s="79" t="s">
        <v>81</v>
      </c>
      <c r="C56" s="90">
        <v>0</v>
      </c>
      <c r="D56" s="92">
        <v>0</v>
      </c>
      <c r="E56" s="92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AB56" s="92"/>
      <c r="AC56" s="92"/>
    </row>
    <row r="57" spans="2:29" s="91" customFormat="1" ht="14.25">
      <c r="B57" s="80" t="s">
        <v>36</v>
      </c>
      <c r="C57" s="90">
        <v>2711</v>
      </c>
      <c r="D57" s="92">
        <v>2683</v>
      </c>
      <c r="E57" s="92">
        <v>28</v>
      </c>
      <c r="F57" s="90">
        <v>44</v>
      </c>
      <c r="G57" s="90">
        <v>0</v>
      </c>
      <c r="H57" s="90">
        <v>512</v>
      </c>
      <c r="I57" s="90">
        <v>0</v>
      </c>
      <c r="J57" s="90">
        <v>0</v>
      </c>
      <c r="K57" s="90">
        <v>0</v>
      </c>
      <c r="L57" s="90">
        <v>161</v>
      </c>
      <c r="M57" s="90">
        <v>0</v>
      </c>
      <c r="N57" s="90">
        <v>115</v>
      </c>
      <c r="O57" s="90">
        <v>0</v>
      </c>
      <c r="P57" s="90">
        <v>408</v>
      </c>
      <c r="Q57" s="90">
        <v>0</v>
      </c>
      <c r="AB57" s="92"/>
      <c r="AC57" s="92"/>
    </row>
    <row r="58" spans="2:29" s="91" customFormat="1" ht="14.25">
      <c r="B58" s="80" t="s">
        <v>35</v>
      </c>
      <c r="C58" s="90">
        <v>0</v>
      </c>
      <c r="D58" s="92">
        <v>0</v>
      </c>
      <c r="E58" s="92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AB58" s="92"/>
      <c r="AC58" s="92"/>
    </row>
    <row r="59" spans="2:29" s="91" customFormat="1" ht="14.25">
      <c r="B59" s="81" t="s">
        <v>82</v>
      </c>
      <c r="C59" s="90">
        <v>1881</v>
      </c>
      <c r="D59" s="92">
        <v>1881</v>
      </c>
      <c r="E59" s="92">
        <v>0</v>
      </c>
      <c r="F59" s="90">
        <v>18</v>
      </c>
      <c r="G59" s="90">
        <v>0</v>
      </c>
      <c r="H59" s="90">
        <v>5</v>
      </c>
      <c r="I59" s="90">
        <v>0</v>
      </c>
      <c r="J59" s="90">
        <v>0</v>
      </c>
      <c r="K59" s="90">
        <v>0</v>
      </c>
      <c r="L59" s="90">
        <v>536</v>
      </c>
      <c r="M59" s="90">
        <v>0</v>
      </c>
      <c r="N59" s="90">
        <v>18</v>
      </c>
      <c r="O59" s="90">
        <v>0</v>
      </c>
      <c r="P59" s="90">
        <v>310</v>
      </c>
      <c r="Q59" s="90">
        <v>0</v>
      </c>
      <c r="AB59" s="92"/>
      <c r="AC59" s="92"/>
    </row>
    <row r="60" spans="2:17" ht="12.75">
      <c r="B60" s="43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2:17" ht="12.75">
      <c r="B61" s="45" t="s">
        <v>73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 ht="12.75">
      <c r="B62" s="26" t="s">
        <v>68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 ht="12.75">
      <c r="B63" s="26" t="s">
        <v>69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 ht="12.75">
      <c r="B64" s="62" t="s">
        <v>79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ht="12.75">
      <c r="B65" s="5"/>
      <c r="P65" s="30"/>
      <c r="Q65" s="31"/>
    </row>
    <row r="66" spans="2:17" ht="18">
      <c r="B66" s="63" t="s">
        <v>76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</row>
    <row r="67" spans="2:17" ht="18">
      <c r="B67" s="64" t="s">
        <v>50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2:17" ht="12.75">
      <c r="B68" s="33"/>
      <c r="C68" s="32"/>
      <c r="D68" s="20"/>
      <c r="E68" s="20"/>
      <c r="F68" s="20"/>
      <c r="G68" s="20"/>
      <c r="H68" s="20"/>
      <c r="I68" s="20"/>
      <c r="J68" s="20"/>
      <c r="K68" s="20"/>
      <c r="L68" s="20"/>
      <c r="M68" s="58"/>
      <c r="N68" s="58"/>
      <c r="O68" s="58"/>
      <c r="P68" s="58"/>
      <c r="Q68" s="58"/>
    </row>
    <row r="69" spans="2:12" ht="12.75">
      <c r="B69" s="34"/>
      <c r="C69" s="36" t="s">
        <v>48</v>
      </c>
      <c r="D69" s="37"/>
      <c r="E69" s="37"/>
      <c r="F69" s="37"/>
      <c r="G69" s="37"/>
      <c r="H69" s="37"/>
      <c r="I69" s="37"/>
      <c r="J69" s="37"/>
      <c r="K69" s="37"/>
      <c r="L69" s="37"/>
    </row>
    <row r="70" spans="4:14" ht="12.75" customHeight="1">
      <c r="D70" s="47"/>
      <c r="E70" s="47"/>
      <c r="F70" s="47"/>
      <c r="G70" s="47"/>
      <c r="H70" s="47"/>
      <c r="I70" s="47"/>
      <c r="J70" s="65" t="s">
        <v>78</v>
      </c>
      <c r="K70" s="65"/>
      <c r="L70" s="60"/>
      <c r="M70" s="59"/>
      <c r="N70" s="59"/>
    </row>
    <row r="71" spans="4:17" ht="38.25" customHeight="1">
      <c r="D71" s="48" t="s">
        <v>62</v>
      </c>
      <c r="E71" s="48"/>
      <c r="F71" s="61" t="s">
        <v>32</v>
      </c>
      <c r="G71" s="61"/>
      <c r="H71" s="61" t="s">
        <v>31</v>
      </c>
      <c r="I71" s="61"/>
      <c r="J71" s="65"/>
      <c r="K71" s="65"/>
      <c r="L71" s="66" t="s">
        <v>80</v>
      </c>
      <c r="M71" s="66"/>
      <c r="N71" s="48" t="s">
        <v>70</v>
      </c>
      <c r="O71" s="48"/>
      <c r="P71" s="61"/>
      <c r="Q71" s="61"/>
    </row>
    <row r="72" spans="2:15" ht="12.75">
      <c r="B72" s="41" t="s">
        <v>44</v>
      </c>
      <c r="C72" s="41"/>
      <c r="D72" s="41" t="s">
        <v>43</v>
      </c>
      <c r="E72" s="42" t="s">
        <v>42</v>
      </c>
      <c r="F72" s="41" t="s">
        <v>43</v>
      </c>
      <c r="G72" s="42" t="s">
        <v>42</v>
      </c>
      <c r="H72" s="41" t="s">
        <v>43</v>
      </c>
      <c r="I72" s="42" t="s">
        <v>42</v>
      </c>
      <c r="J72" s="41" t="s">
        <v>43</v>
      </c>
      <c r="K72" s="42" t="s">
        <v>42</v>
      </c>
      <c r="L72" s="41" t="s">
        <v>43</v>
      </c>
      <c r="M72" s="42" t="s">
        <v>42</v>
      </c>
      <c r="N72" s="41" t="s">
        <v>43</v>
      </c>
      <c r="O72" s="42" t="s">
        <v>42</v>
      </c>
    </row>
    <row r="73" spans="2:17" ht="12.75">
      <c r="B73" s="43"/>
      <c r="C73" s="4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102"/>
      <c r="P73" s="103"/>
      <c r="Q73" s="103"/>
    </row>
    <row r="74" spans="2:15" s="91" customFormat="1" ht="15">
      <c r="B74" s="82" t="s">
        <v>41</v>
      </c>
      <c r="C74" s="82"/>
      <c r="D74" s="83">
        <f aca="true" t="shared" si="0" ref="D74:O74">SUM(D76,D83,D117)</f>
        <v>98640</v>
      </c>
      <c r="E74" s="83">
        <f t="shared" si="0"/>
        <v>343</v>
      </c>
      <c r="F74" s="83">
        <f t="shared" si="0"/>
        <v>82033</v>
      </c>
      <c r="G74" s="83">
        <f t="shared" si="0"/>
        <v>172</v>
      </c>
      <c r="H74" s="83">
        <f t="shared" si="0"/>
        <v>126844</v>
      </c>
      <c r="I74" s="83">
        <f t="shared" si="0"/>
        <v>264</v>
      </c>
      <c r="J74" s="83">
        <f t="shared" si="0"/>
        <v>57525</v>
      </c>
      <c r="K74" s="83">
        <f t="shared" si="0"/>
        <v>229</v>
      </c>
      <c r="L74" s="83">
        <f t="shared" si="0"/>
        <v>94942</v>
      </c>
      <c r="M74" s="83">
        <f t="shared" si="0"/>
        <v>205</v>
      </c>
      <c r="N74" s="83">
        <f t="shared" si="0"/>
        <v>51609</v>
      </c>
      <c r="O74" s="83">
        <f t="shared" si="0"/>
        <v>9415</v>
      </c>
    </row>
    <row r="75" spans="2:15" s="91" customFormat="1" ht="14.25">
      <c r="B75" s="89"/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</row>
    <row r="76" spans="2:15" s="91" customFormat="1" ht="15">
      <c r="B76" s="82" t="s">
        <v>40</v>
      </c>
      <c r="C76" s="82"/>
      <c r="D76" s="83">
        <f aca="true" t="shared" si="1" ref="D76:O76">SUM(D78:D81)</f>
        <v>32503</v>
      </c>
      <c r="E76" s="83">
        <f t="shared" si="1"/>
        <v>2</v>
      </c>
      <c r="F76" s="83">
        <f t="shared" si="1"/>
        <v>17235</v>
      </c>
      <c r="G76" s="83">
        <f t="shared" si="1"/>
        <v>1</v>
      </c>
      <c r="H76" s="83">
        <f t="shared" si="1"/>
        <v>23476</v>
      </c>
      <c r="I76" s="83">
        <f t="shared" si="1"/>
        <v>2</v>
      </c>
      <c r="J76" s="83">
        <f t="shared" si="1"/>
        <v>18885</v>
      </c>
      <c r="K76" s="83">
        <f t="shared" si="1"/>
        <v>1</v>
      </c>
      <c r="L76" s="83">
        <f t="shared" si="1"/>
        <v>22939</v>
      </c>
      <c r="M76" s="83">
        <f t="shared" si="1"/>
        <v>0</v>
      </c>
      <c r="N76" s="83">
        <f t="shared" si="1"/>
        <v>10766</v>
      </c>
      <c r="O76" s="83">
        <f t="shared" si="1"/>
        <v>3071</v>
      </c>
    </row>
    <row r="77" spans="2:15" s="91" customFormat="1" ht="14.25">
      <c r="B77" s="89"/>
      <c r="C77" s="89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</row>
    <row r="78" spans="2:15" s="91" customFormat="1" ht="15">
      <c r="B78" s="95" t="s">
        <v>52</v>
      </c>
      <c r="C78" s="95"/>
      <c r="D78" s="99">
        <v>5213</v>
      </c>
      <c r="E78" s="100">
        <v>2</v>
      </c>
      <c r="F78" s="99">
        <v>3266</v>
      </c>
      <c r="G78" s="100">
        <v>1</v>
      </c>
      <c r="H78" s="99">
        <v>5870</v>
      </c>
      <c r="I78" s="100">
        <v>2</v>
      </c>
      <c r="J78" s="99">
        <v>1527</v>
      </c>
      <c r="K78" s="100">
        <v>1</v>
      </c>
      <c r="L78" s="99">
        <v>11894</v>
      </c>
      <c r="M78" s="100">
        <v>0</v>
      </c>
      <c r="N78" s="99">
        <v>3768</v>
      </c>
      <c r="O78" s="100">
        <v>890</v>
      </c>
    </row>
    <row r="79" spans="2:15" s="91" customFormat="1" ht="15">
      <c r="B79" s="95" t="s">
        <v>53</v>
      </c>
      <c r="C79" s="95"/>
      <c r="D79" s="99">
        <v>7326</v>
      </c>
      <c r="E79" s="100">
        <v>0</v>
      </c>
      <c r="F79" s="99">
        <v>3696</v>
      </c>
      <c r="G79" s="100">
        <v>0</v>
      </c>
      <c r="H79" s="99">
        <v>5619</v>
      </c>
      <c r="I79" s="100">
        <v>0</v>
      </c>
      <c r="J79" s="99">
        <v>1701</v>
      </c>
      <c r="K79" s="100">
        <v>0</v>
      </c>
      <c r="L79" s="99">
        <v>3366</v>
      </c>
      <c r="M79" s="100">
        <v>0</v>
      </c>
      <c r="N79" s="99">
        <v>1751</v>
      </c>
      <c r="O79" s="100">
        <v>937</v>
      </c>
    </row>
    <row r="80" spans="2:15" s="91" customFormat="1" ht="15">
      <c r="B80" s="95" t="s">
        <v>54</v>
      </c>
      <c r="C80" s="95"/>
      <c r="D80" s="99">
        <v>8141</v>
      </c>
      <c r="E80" s="100">
        <v>0</v>
      </c>
      <c r="F80" s="99">
        <v>5917</v>
      </c>
      <c r="G80" s="100">
        <v>0</v>
      </c>
      <c r="H80" s="99">
        <v>6036</v>
      </c>
      <c r="I80" s="100">
        <v>0</v>
      </c>
      <c r="J80" s="99">
        <v>12944</v>
      </c>
      <c r="K80" s="100">
        <v>0</v>
      </c>
      <c r="L80" s="99">
        <v>4104</v>
      </c>
      <c r="M80" s="100">
        <v>0</v>
      </c>
      <c r="N80" s="99">
        <v>3467</v>
      </c>
      <c r="O80" s="100">
        <v>26</v>
      </c>
    </row>
    <row r="81" spans="2:15" s="91" customFormat="1" ht="15">
      <c r="B81" s="95" t="s">
        <v>55</v>
      </c>
      <c r="C81" s="95"/>
      <c r="D81" s="99">
        <v>11823</v>
      </c>
      <c r="E81" s="100">
        <v>0</v>
      </c>
      <c r="F81" s="99">
        <v>4356</v>
      </c>
      <c r="G81" s="100">
        <v>0</v>
      </c>
      <c r="H81" s="99">
        <v>5951</v>
      </c>
      <c r="I81" s="100">
        <v>0</v>
      </c>
      <c r="J81" s="99">
        <v>2713</v>
      </c>
      <c r="K81" s="100">
        <v>0</v>
      </c>
      <c r="L81" s="99">
        <v>3575</v>
      </c>
      <c r="M81" s="100">
        <v>0</v>
      </c>
      <c r="N81" s="99">
        <v>1780</v>
      </c>
      <c r="O81" s="99">
        <v>1218</v>
      </c>
    </row>
    <row r="82" spans="2:15" s="91" customFormat="1" ht="14.25">
      <c r="B82" s="89"/>
      <c r="C82" s="89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</row>
    <row r="83" spans="2:15" s="91" customFormat="1" ht="15">
      <c r="B83" s="82" t="s">
        <v>39</v>
      </c>
      <c r="C83" s="82"/>
      <c r="D83" s="83">
        <f aca="true" t="shared" si="2" ref="D83:O83">SUM(D85:D115)</f>
        <v>65616</v>
      </c>
      <c r="E83" s="83">
        <f t="shared" si="2"/>
        <v>341</v>
      </c>
      <c r="F83" s="83">
        <f t="shared" si="2"/>
        <v>64764</v>
      </c>
      <c r="G83" s="83">
        <f t="shared" si="2"/>
        <v>171</v>
      </c>
      <c r="H83" s="83">
        <f t="shared" si="2"/>
        <v>102608</v>
      </c>
      <c r="I83" s="83">
        <f t="shared" si="2"/>
        <v>262</v>
      </c>
      <c r="J83" s="83">
        <f t="shared" si="2"/>
        <v>37625</v>
      </c>
      <c r="K83" s="83">
        <f t="shared" si="2"/>
        <v>228</v>
      </c>
      <c r="L83" s="83">
        <f t="shared" si="2"/>
        <v>71909</v>
      </c>
      <c r="M83" s="83">
        <f t="shared" si="2"/>
        <v>205</v>
      </c>
      <c r="N83" s="83">
        <f t="shared" si="2"/>
        <v>40830</v>
      </c>
      <c r="O83" s="83">
        <f t="shared" si="2"/>
        <v>6316</v>
      </c>
    </row>
    <row r="84" spans="2:15" s="91" customFormat="1" ht="14.25">
      <c r="B84" s="89"/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</row>
    <row r="85" spans="2:15" s="91" customFormat="1" ht="15">
      <c r="B85" s="95" t="s">
        <v>29</v>
      </c>
      <c r="C85" s="95"/>
      <c r="D85" s="100">
        <v>426</v>
      </c>
      <c r="E85" s="100">
        <v>0</v>
      </c>
      <c r="F85" s="100">
        <v>364</v>
      </c>
      <c r="G85" s="100">
        <v>0</v>
      </c>
      <c r="H85" s="99">
        <v>1011</v>
      </c>
      <c r="I85" s="100">
        <v>7</v>
      </c>
      <c r="J85" s="99">
        <v>1931</v>
      </c>
      <c r="K85" s="100">
        <v>1</v>
      </c>
      <c r="L85" s="99">
        <v>1491</v>
      </c>
      <c r="M85" s="100">
        <v>0</v>
      </c>
      <c r="N85" s="100">
        <v>512</v>
      </c>
      <c r="O85" s="100">
        <v>29</v>
      </c>
    </row>
    <row r="86" spans="2:15" s="91" customFormat="1" ht="15">
      <c r="B86" s="95" t="s">
        <v>56</v>
      </c>
      <c r="C86" s="95"/>
      <c r="D86" s="99">
        <v>1132</v>
      </c>
      <c r="E86" s="100">
        <v>0</v>
      </c>
      <c r="F86" s="99">
        <v>1316</v>
      </c>
      <c r="G86" s="100">
        <v>0</v>
      </c>
      <c r="H86" s="99">
        <v>1855</v>
      </c>
      <c r="I86" s="100">
        <v>0</v>
      </c>
      <c r="J86" s="100">
        <v>21</v>
      </c>
      <c r="K86" s="100">
        <v>0</v>
      </c>
      <c r="L86" s="99">
        <v>2327</v>
      </c>
      <c r="M86" s="100">
        <v>0</v>
      </c>
      <c r="N86" s="100">
        <v>117</v>
      </c>
      <c r="O86" s="100">
        <v>0</v>
      </c>
    </row>
    <row r="87" spans="2:15" s="91" customFormat="1" ht="15">
      <c r="B87" s="95" t="s">
        <v>28</v>
      </c>
      <c r="C87" s="95"/>
      <c r="D87" s="100">
        <v>137</v>
      </c>
      <c r="E87" s="100">
        <v>0</v>
      </c>
      <c r="F87" s="99">
        <v>1279</v>
      </c>
      <c r="G87" s="100">
        <v>0</v>
      </c>
      <c r="H87" s="99">
        <v>1894</v>
      </c>
      <c r="I87" s="100">
        <v>0</v>
      </c>
      <c r="J87" s="100">
        <v>1</v>
      </c>
      <c r="K87" s="100">
        <v>0</v>
      </c>
      <c r="L87" s="99">
        <v>2843</v>
      </c>
      <c r="M87" s="100">
        <v>0</v>
      </c>
      <c r="N87" s="100">
        <v>607</v>
      </c>
      <c r="O87" s="100">
        <v>0</v>
      </c>
    </row>
    <row r="88" spans="2:15" s="91" customFormat="1" ht="15">
      <c r="B88" s="95" t="s">
        <v>27</v>
      </c>
      <c r="C88" s="95"/>
      <c r="D88" s="100">
        <v>823</v>
      </c>
      <c r="E88" s="100">
        <v>0</v>
      </c>
      <c r="F88" s="100">
        <v>125</v>
      </c>
      <c r="G88" s="100">
        <v>0</v>
      </c>
      <c r="H88" s="100">
        <v>978</v>
      </c>
      <c r="I88" s="100">
        <v>2</v>
      </c>
      <c r="J88" s="100">
        <v>47</v>
      </c>
      <c r="K88" s="100">
        <v>0</v>
      </c>
      <c r="L88" s="100">
        <v>609</v>
      </c>
      <c r="M88" s="100">
        <v>1</v>
      </c>
      <c r="N88" s="99">
        <v>1151</v>
      </c>
      <c r="O88" s="100">
        <v>620</v>
      </c>
    </row>
    <row r="89" spans="2:15" s="91" customFormat="1" ht="15">
      <c r="B89" s="95" t="s">
        <v>26</v>
      </c>
      <c r="C89" s="95"/>
      <c r="D89" s="99">
        <v>2987</v>
      </c>
      <c r="E89" s="100">
        <v>0</v>
      </c>
      <c r="F89" s="99">
        <v>4229</v>
      </c>
      <c r="G89" s="100">
        <v>4</v>
      </c>
      <c r="H89" s="99">
        <v>5011</v>
      </c>
      <c r="I89" s="100">
        <v>31</v>
      </c>
      <c r="J89" s="100">
        <v>468</v>
      </c>
      <c r="K89" s="100">
        <v>0</v>
      </c>
      <c r="L89" s="99">
        <v>3075</v>
      </c>
      <c r="M89" s="100">
        <v>23</v>
      </c>
      <c r="N89" s="100">
        <v>754</v>
      </c>
      <c r="O89" s="100">
        <v>317</v>
      </c>
    </row>
    <row r="90" spans="2:15" s="91" customFormat="1" ht="15">
      <c r="B90" s="95" t="s">
        <v>25</v>
      </c>
      <c r="C90" s="95"/>
      <c r="D90" s="100">
        <v>343</v>
      </c>
      <c r="E90" s="100">
        <v>0</v>
      </c>
      <c r="F90" s="100">
        <v>363</v>
      </c>
      <c r="G90" s="100">
        <v>1</v>
      </c>
      <c r="H90" s="99">
        <v>1445</v>
      </c>
      <c r="I90" s="100">
        <v>0</v>
      </c>
      <c r="J90" s="100">
        <v>168</v>
      </c>
      <c r="K90" s="100">
        <v>0</v>
      </c>
      <c r="L90" s="99">
        <v>1123</v>
      </c>
      <c r="M90" s="100">
        <v>9</v>
      </c>
      <c r="N90" s="100">
        <v>168</v>
      </c>
      <c r="O90" s="100">
        <v>88</v>
      </c>
    </row>
    <row r="91" spans="2:15" s="91" customFormat="1" ht="15">
      <c r="B91" s="95" t="s">
        <v>24</v>
      </c>
      <c r="C91" s="95"/>
      <c r="D91" s="99">
        <v>1743</v>
      </c>
      <c r="E91" s="100">
        <v>0</v>
      </c>
      <c r="F91" s="100">
        <v>919</v>
      </c>
      <c r="G91" s="100">
        <v>0</v>
      </c>
      <c r="H91" s="99">
        <v>2175</v>
      </c>
      <c r="I91" s="100">
        <v>6</v>
      </c>
      <c r="J91" s="99">
        <v>1369</v>
      </c>
      <c r="K91" s="100">
        <v>0</v>
      </c>
      <c r="L91" s="99">
        <v>2422</v>
      </c>
      <c r="M91" s="100">
        <v>0</v>
      </c>
      <c r="N91" s="100">
        <v>305</v>
      </c>
      <c r="O91" s="100">
        <v>319</v>
      </c>
    </row>
    <row r="92" spans="2:15" s="91" customFormat="1" ht="15">
      <c r="B92" s="95" t="s">
        <v>23</v>
      </c>
      <c r="C92" s="95"/>
      <c r="D92" s="99">
        <v>2379</v>
      </c>
      <c r="E92" s="100">
        <v>1</v>
      </c>
      <c r="F92" s="100">
        <v>847</v>
      </c>
      <c r="G92" s="100">
        <v>0</v>
      </c>
      <c r="H92" s="99">
        <v>3976</v>
      </c>
      <c r="I92" s="100">
        <v>0</v>
      </c>
      <c r="J92" s="100">
        <v>529</v>
      </c>
      <c r="K92" s="100">
        <v>0</v>
      </c>
      <c r="L92" s="99">
        <v>1575</v>
      </c>
      <c r="M92" s="100">
        <v>0</v>
      </c>
      <c r="N92" s="99">
        <v>1187</v>
      </c>
      <c r="O92" s="100">
        <v>50</v>
      </c>
    </row>
    <row r="93" spans="2:15" s="91" customFormat="1" ht="15">
      <c r="B93" s="95" t="s">
        <v>22</v>
      </c>
      <c r="C93" s="95"/>
      <c r="D93" s="100">
        <v>494</v>
      </c>
      <c r="E93" s="100">
        <v>0</v>
      </c>
      <c r="F93" s="99">
        <v>1146</v>
      </c>
      <c r="G93" s="100">
        <v>0</v>
      </c>
      <c r="H93" s="99">
        <v>1916</v>
      </c>
      <c r="I93" s="100">
        <v>6</v>
      </c>
      <c r="J93" s="99">
        <v>5447</v>
      </c>
      <c r="K93" s="100">
        <v>170</v>
      </c>
      <c r="L93" s="100">
        <v>900</v>
      </c>
      <c r="M93" s="100">
        <v>0</v>
      </c>
      <c r="N93" s="100">
        <v>481</v>
      </c>
      <c r="O93" s="100">
        <v>0</v>
      </c>
    </row>
    <row r="94" spans="2:15" s="91" customFormat="1" ht="15">
      <c r="B94" s="95" t="s">
        <v>21</v>
      </c>
      <c r="C94" s="95"/>
      <c r="D94" s="99">
        <v>5194</v>
      </c>
      <c r="E94" s="100">
        <v>97</v>
      </c>
      <c r="F94" s="99">
        <v>5479</v>
      </c>
      <c r="G94" s="100">
        <v>0</v>
      </c>
      <c r="H94" s="99">
        <v>5643</v>
      </c>
      <c r="I94" s="100">
        <v>63</v>
      </c>
      <c r="J94" s="100">
        <v>466</v>
      </c>
      <c r="K94" s="100">
        <v>14</v>
      </c>
      <c r="L94" s="99">
        <v>5013</v>
      </c>
      <c r="M94" s="100">
        <v>0</v>
      </c>
      <c r="N94" s="99">
        <v>1006</v>
      </c>
      <c r="O94" s="100">
        <v>70</v>
      </c>
    </row>
    <row r="95" spans="2:15" s="91" customFormat="1" ht="15">
      <c r="B95" s="95" t="s">
        <v>20</v>
      </c>
      <c r="C95" s="95"/>
      <c r="D95" s="99">
        <v>2908</v>
      </c>
      <c r="E95" s="100">
        <v>0</v>
      </c>
      <c r="F95" s="99">
        <v>2555</v>
      </c>
      <c r="G95" s="100">
        <v>1</v>
      </c>
      <c r="H95" s="99">
        <v>3845</v>
      </c>
      <c r="I95" s="100">
        <v>0</v>
      </c>
      <c r="J95" s="100">
        <v>788</v>
      </c>
      <c r="K95" s="100">
        <v>0</v>
      </c>
      <c r="L95" s="99">
        <v>12429</v>
      </c>
      <c r="M95" s="100">
        <v>0</v>
      </c>
      <c r="N95" s="99">
        <v>1363</v>
      </c>
      <c r="O95" s="100">
        <v>145</v>
      </c>
    </row>
    <row r="96" spans="2:15" s="91" customFormat="1" ht="15">
      <c r="B96" s="95" t="s">
        <v>19</v>
      </c>
      <c r="C96" s="95"/>
      <c r="D96" s="99">
        <v>1689</v>
      </c>
      <c r="E96" s="100">
        <v>16</v>
      </c>
      <c r="F96" s="99">
        <v>1068</v>
      </c>
      <c r="G96" s="100">
        <v>27</v>
      </c>
      <c r="H96" s="99">
        <v>1155</v>
      </c>
      <c r="I96" s="100">
        <v>0</v>
      </c>
      <c r="J96" s="100">
        <v>131</v>
      </c>
      <c r="K96" s="100">
        <v>0</v>
      </c>
      <c r="L96" s="99">
        <v>1956</v>
      </c>
      <c r="M96" s="100">
        <v>0</v>
      </c>
      <c r="N96" s="100">
        <v>391</v>
      </c>
      <c r="O96" s="100">
        <v>34</v>
      </c>
    </row>
    <row r="97" spans="2:15" s="91" customFormat="1" ht="15">
      <c r="B97" s="95" t="s">
        <v>18</v>
      </c>
      <c r="C97" s="95"/>
      <c r="D97" s="99">
        <v>6758</v>
      </c>
      <c r="E97" s="100">
        <v>0</v>
      </c>
      <c r="F97" s="99">
        <v>3953</v>
      </c>
      <c r="G97" s="100">
        <v>0</v>
      </c>
      <c r="H97" s="99">
        <v>3886</v>
      </c>
      <c r="I97" s="100">
        <v>0</v>
      </c>
      <c r="J97" s="99">
        <v>2886</v>
      </c>
      <c r="K97" s="100">
        <v>23</v>
      </c>
      <c r="L97" s="99">
        <v>1507</v>
      </c>
      <c r="M97" s="100">
        <v>1</v>
      </c>
      <c r="N97" s="100">
        <v>698</v>
      </c>
      <c r="O97" s="99">
        <v>1309</v>
      </c>
    </row>
    <row r="98" spans="2:15" s="91" customFormat="1" ht="15">
      <c r="B98" s="95" t="s">
        <v>38</v>
      </c>
      <c r="C98" s="95"/>
      <c r="D98" s="99">
        <v>4895</v>
      </c>
      <c r="E98" s="100">
        <v>5</v>
      </c>
      <c r="F98" s="99">
        <v>8277</v>
      </c>
      <c r="G98" s="100">
        <v>6</v>
      </c>
      <c r="H98" s="99">
        <v>13431</v>
      </c>
      <c r="I98" s="100">
        <v>4</v>
      </c>
      <c r="J98" s="99">
        <v>2904</v>
      </c>
      <c r="K98" s="100">
        <v>0</v>
      </c>
      <c r="L98" s="99">
        <v>4082</v>
      </c>
      <c r="M98" s="100">
        <v>0</v>
      </c>
      <c r="N98" s="99">
        <v>2935</v>
      </c>
      <c r="O98" s="100">
        <v>643</v>
      </c>
    </row>
    <row r="99" spans="2:15" s="91" customFormat="1" ht="15">
      <c r="B99" s="95" t="s">
        <v>17</v>
      </c>
      <c r="C99" s="95"/>
      <c r="D99" s="99">
        <v>2260</v>
      </c>
      <c r="E99" s="100">
        <v>18</v>
      </c>
      <c r="F99" s="99">
        <v>2487</v>
      </c>
      <c r="G99" s="100">
        <v>54</v>
      </c>
      <c r="H99" s="99">
        <v>5091</v>
      </c>
      <c r="I99" s="100">
        <v>63</v>
      </c>
      <c r="J99" s="100">
        <v>299</v>
      </c>
      <c r="K99" s="100">
        <v>3</v>
      </c>
      <c r="L99" s="99">
        <v>1961</v>
      </c>
      <c r="M99" s="100">
        <v>84</v>
      </c>
      <c r="N99" s="99">
        <v>4030</v>
      </c>
      <c r="O99" s="100">
        <v>627</v>
      </c>
    </row>
    <row r="100" spans="2:15" s="91" customFormat="1" ht="15">
      <c r="B100" s="95" t="s">
        <v>16</v>
      </c>
      <c r="C100" s="95"/>
      <c r="D100" s="100">
        <v>559</v>
      </c>
      <c r="E100" s="100">
        <v>0</v>
      </c>
      <c r="F100" s="99">
        <v>1678</v>
      </c>
      <c r="G100" s="100">
        <v>0</v>
      </c>
      <c r="H100" s="99">
        <v>2495</v>
      </c>
      <c r="I100" s="100">
        <v>0</v>
      </c>
      <c r="J100" s="100">
        <v>259</v>
      </c>
      <c r="K100" s="100">
        <v>0</v>
      </c>
      <c r="L100" s="100">
        <v>598</v>
      </c>
      <c r="M100" s="100">
        <v>0</v>
      </c>
      <c r="N100" s="100">
        <v>979</v>
      </c>
      <c r="O100" s="100">
        <v>318</v>
      </c>
    </row>
    <row r="101" spans="2:15" s="91" customFormat="1" ht="15">
      <c r="B101" s="95" t="s">
        <v>15</v>
      </c>
      <c r="C101" s="95"/>
      <c r="D101" s="99">
        <v>1712</v>
      </c>
      <c r="E101" s="100">
        <v>0</v>
      </c>
      <c r="F101" s="99">
        <v>1152</v>
      </c>
      <c r="G101" s="100">
        <v>0</v>
      </c>
      <c r="H101" s="99">
        <v>1859</v>
      </c>
      <c r="I101" s="100">
        <v>0</v>
      </c>
      <c r="J101" s="100">
        <v>142</v>
      </c>
      <c r="K101" s="100">
        <v>1</v>
      </c>
      <c r="L101" s="100">
        <v>453</v>
      </c>
      <c r="M101" s="100">
        <v>0</v>
      </c>
      <c r="N101" s="99">
        <v>1659</v>
      </c>
      <c r="O101" s="100">
        <v>367</v>
      </c>
    </row>
    <row r="102" spans="2:15" s="91" customFormat="1" ht="15">
      <c r="B102" s="95" t="s">
        <v>14</v>
      </c>
      <c r="C102" s="95"/>
      <c r="D102" s="100">
        <v>709</v>
      </c>
      <c r="E102" s="100">
        <v>0</v>
      </c>
      <c r="F102" s="99">
        <v>1638</v>
      </c>
      <c r="G102" s="100">
        <v>1</v>
      </c>
      <c r="H102" s="99">
        <v>2402</v>
      </c>
      <c r="I102" s="100">
        <v>0</v>
      </c>
      <c r="J102" s="100">
        <v>417</v>
      </c>
      <c r="K102" s="100">
        <v>0</v>
      </c>
      <c r="L102" s="99">
        <v>1321</v>
      </c>
      <c r="M102" s="100">
        <v>0</v>
      </c>
      <c r="N102" s="100">
        <v>578</v>
      </c>
      <c r="O102" s="100">
        <v>0</v>
      </c>
    </row>
    <row r="103" spans="2:15" s="91" customFormat="1" ht="15">
      <c r="B103" s="95" t="s">
        <v>13</v>
      </c>
      <c r="C103" s="95"/>
      <c r="D103" s="99">
        <v>4566</v>
      </c>
      <c r="E103" s="100">
        <v>13</v>
      </c>
      <c r="F103" s="99">
        <v>2479</v>
      </c>
      <c r="G103" s="100">
        <v>0</v>
      </c>
      <c r="H103" s="99">
        <v>3955</v>
      </c>
      <c r="I103" s="100">
        <v>1</v>
      </c>
      <c r="J103" s="99">
        <v>4910</v>
      </c>
      <c r="K103" s="100">
        <v>0</v>
      </c>
      <c r="L103" s="99">
        <v>4974</v>
      </c>
      <c r="M103" s="100">
        <v>0</v>
      </c>
      <c r="N103" s="99">
        <v>3877</v>
      </c>
      <c r="O103" s="100">
        <v>430</v>
      </c>
    </row>
    <row r="104" spans="2:15" s="91" customFormat="1" ht="15">
      <c r="B104" s="95" t="s">
        <v>12</v>
      </c>
      <c r="C104" s="95"/>
      <c r="D104" s="99">
        <v>2841</v>
      </c>
      <c r="E104" s="100">
        <v>0</v>
      </c>
      <c r="F104" s="99">
        <v>2437</v>
      </c>
      <c r="G104" s="100">
        <v>0</v>
      </c>
      <c r="H104" s="99">
        <v>3052</v>
      </c>
      <c r="I104" s="100">
        <v>8</v>
      </c>
      <c r="J104" s="99">
        <v>1268</v>
      </c>
      <c r="K104" s="100">
        <v>1</v>
      </c>
      <c r="L104" s="99">
        <v>2917</v>
      </c>
      <c r="M104" s="100">
        <v>0</v>
      </c>
      <c r="N104" s="99">
        <v>2937</v>
      </c>
      <c r="O104" s="100">
        <v>61</v>
      </c>
    </row>
    <row r="105" spans="2:15" s="91" customFormat="1" ht="15">
      <c r="B105" s="95" t="s">
        <v>11</v>
      </c>
      <c r="C105" s="95"/>
      <c r="D105" s="99">
        <v>1065</v>
      </c>
      <c r="E105" s="100">
        <v>87</v>
      </c>
      <c r="F105" s="100">
        <v>580</v>
      </c>
      <c r="G105" s="100">
        <v>2</v>
      </c>
      <c r="H105" s="99">
        <v>1780</v>
      </c>
      <c r="I105" s="100">
        <v>1</v>
      </c>
      <c r="J105" s="99">
        <v>1231</v>
      </c>
      <c r="K105" s="100">
        <v>6</v>
      </c>
      <c r="L105" s="99">
        <v>4513</v>
      </c>
      <c r="M105" s="100">
        <v>0</v>
      </c>
      <c r="N105" s="99">
        <v>1048</v>
      </c>
      <c r="O105" s="100">
        <v>21</v>
      </c>
    </row>
    <row r="106" spans="2:15" s="91" customFormat="1" ht="15">
      <c r="B106" s="95" t="s">
        <v>10</v>
      </c>
      <c r="C106" s="95"/>
      <c r="D106" s="99">
        <v>3474</v>
      </c>
      <c r="E106" s="100">
        <v>0</v>
      </c>
      <c r="F106" s="99">
        <v>1295</v>
      </c>
      <c r="G106" s="100">
        <v>0</v>
      </c>
      <c r="H106" s="99">
        <v>1259</v>
      </c>
      <c r="I106" s="100">
        <v>0</v>
      </c>
      <c r="J106" s="100">
        <v>262</v>
      </c>
      <c r="K106" s="100">
        <v>0</v>
      </c>
      <c r="L106" s="100">
        <v>775</v>
      </c>
      <c r="M106" s="100">
        <v>0</v>
      </c>
      <c r="N106" s="100">
        <v>668</v>
      </c>
      <c r="O106" s="100">
        <v>129</v>
      </c>
    </row>
    <row r="107" spans="2:15" s="91" customFormat="1" ht="15">
      <c r="B107" s="95" t="s">
        <v>9</v>
      </c>
      <c r="C107" s="95"/>
      <c r="D107" s="99">
        <v>1361</v>
      </c>
      <c r="E107" s="100">
        <v>0</v>
      </c>
      <c r="F107" s="100">
        <v>515</v>
      </c>
      <c r="G107" s="100">
        <v>0</v>
      </c>
      <c r="H107" s="99">
        <v>2629</v>
      </c>
      <c r="I107" s="100">
        <v>3</v>
      </c>
      <c r="J107" s="100">
        <v>1</v>
      </c>
      <c r="K107" s="100">
        <v>0</v>
      </c>
      <c r="L107" s="100">
        <v>525</v>
      </c>
      <c r="M107" s="100">
        <v>10</v>
      </c>
      <c r="N107" s="100">
        <v>83</v>
      </c>
      <c r="O107" s="100">
        <v>163</v>
      </c>
    </row>
    <row r="108" spans="2:15" s="91" customFormat="1" ht="15">
      <c r="B108" s="95" t="s">
        <v>8</v>
      </c>
      <c r="C108" s="95"/>
      <c r="D108" s="99">
        <v>2722</v>
      </c>
      <c r="E108" s="100">
        <v>1</v>
      </c>
      <c r="F108" s="99">
        <v>4384</v>
      </c>
      <c r="G108" s="100">
        <v>0</v>
      </c>
      <c r="H108" s="99">
        <v>6730</v>
      </c>
      <c r="I108" s="100">
        <v>7</v>
      </c>
      <c r="J108" s="99">
        <v>3088</v>
      </c>
      <c r="K108" s="100">
        <v>9</v>
      </c>
      <c r="L108" s="99">
        <v>2599</v>
      </c>
      <c r="M108" s="100">
        <v>0</v>
      </c>
      <c r="N108" s="100">
        <v>351</v>
      </c>
      <c r="O108" s="100">
        <v>0</v>
      </c>
    </row>
    <row r="109" spans="2:15" s="91" customFormat="1" ht="15">
      <c r="B109" s="95" t="s">
        <v>7</v>
      </c>
      <c r="C109" s="95"/>
      <c r="D109" s="99">
        <v>1195</v>
      </c>
      <c r="E109" s="100">
        <v>66</v>
      </c>
      <c r="F109" s="100">
        <v>902</v>
      </c>
      <c r="G109" s="100">
        <v>50</v>
      </c>
      <c r="H109" s="99">
        <v>3149</v>
      </c>
      <c r="I109" s="100">
        <v>27</v>
      </c>
      <c r="J109" s="100">
        <v>27</v>
      </c>
      <c r="K109" s="100">
        <v>0</v>
      </c>
      <c r="L109" s="100">
        <v>274</v>
      </c>
      <c r="M109" s="100">
        <v>0</v>
      </c>
      <c r="N109" s="100">
        <v>667</v>
      </c>
      <c r="O109" s="100">
        <v>273</v>
      </c>
    </row>
    <row r="110" spans="2:15" s="91" customFormat="1" ht="15">
      <c r="B110" s="95" t="s">
        <v>6</v>
      </c>
      <c r="C110" s="95"/>
      <c r="D110" s="100">
        <v>169</v>
      </c>
      <c r="E110" s="100">
        <v>0</v>
      </c>
      <c r="F110" s="100">
        <v>7</v>
      </c>
      <c r="G110" s="100">
        <v>0</v>
      </c>
      <c r="H110" s="100">
        <v>611</v>
      </c>
      <c r="I110" s="100">
        <v>0</v>
      </c>
      <c r="J110" s="100">
        <v>26</v>
      </c>
      <c r="K110" s="100">
        <v>0</v>
      </c>
      <c r="L110" s="100">
        <v>10</v>
      </c>
      <c r="M110" s="100">
        <v>0</v>
      </c>
      <c r="N110" s="100">
        <v>246</v>
      </c>
      <c r="O110" s="100">
        <v>4</v>
      </c>
    </row>
    <row r="111" spans="2:15" s="91" customFormat="1" ht="15">
      <c r="B111" s="95" t="s">
        <v>5</v>
      </c>
      <c r="C111" s="95"/>
      <c r="D111" s="99">
        <v>3661</v>
      </c>
      <c r="E111" s="100">
        <v>30</v>
      </c>
      <c r="F111" s="99">
        <v>2372</v>
      </c>
      <c r="G111" s="100">
        <v>0</v>
      </c>
      <c r="H111" s="99">
        <v>4880</v>
      </c>
      <c r="I111" s="100">
        <v>0</v>
      </c>
      <c r="J111" s="100">
        <v>89</v>
      </c>
      <c r="K111" s="100">
        <v>0</v>
      </c>
      <c r="L111" s="99">
        <v>1067</v>
      </c>
      <c r="M111" s="100">
        <v>0</v>
      </c>
      <c r="N111" s="100">
        <v>488</v>
      </c>
      <c r="O111" s="100">
        <v>0</v>
      </c>
    </row>
    <row r="112" spans="2:15" s="91" customFormat="1" ht="15">
      <c r="B112" s="95" t="s">
        <v>4</v>
      </c>
      <c r="C112" s="95"/>
      <c r="D112" s="99">
        <v>1318</v>
      </c>
      <c r="E112" s="100">
        <v>6</v>
      </c>
      <c r="F112" s="100">
        <v>937</v>
      </c>
      <c r="G112" s="100">
        <v>19</v>
      </c>
      <c r="H112" s="99">
        <v>1207</v>
      </c>
      <c r="I112" s="100">
        <v>20</v>
      </c>
      <c r="J112" s="100">
        <v>41</v>
      </c>
      <c r="K112" s="100">
        <v>0</v>
      </c>
      <c r="L112" s="99">
        <v>1313</v>
      </c>
      <c r="M112" s="100">
        <v>73</v>
      </c>
      <c r="N112" s="99">
        <v>2653</v>
      </c>
      <c r="O112" s="100">
        <v>46</v>
      </c>
    </row>
    <row r="113" spans="2:15" s="91" customFormat="1" ht="15">
      <c r="B113" s="95" t="s">
        <v>3</v>
      </c>
      <c r="C113" s="95"/>
      <c r="D113" s="99">
        <v>4508</v>
      </c>
      <c r="E113" s="100">
        <v>1</v>
      </c>
      <c r="F113" s="99">
        <v>6552</v>
      </c>
      <c r="G113" s="100">
        <v>0</v>
      </c>
      <c r="H113" s="99">
        <v>9763</v>
      </c>
      <c r="I113" s="100">
        <v>12</v>
      </c>
      <c r="J113" s="99">
        <v>7585</v>
      </c>
      <c r="K113" s="100">
        <v>0</v>
      </c>
      <c r="L113" s="99">
        <v>6691</v>
      </c>
      <c r="M113" s="100">
        <v>4</v>
      </c>
      <c r="N113" s="99">
        <v>4588</v>
      </c>
      <c r="O113" s="100">
        <v>67</v>
      </c>
    </row>
    <row r="114" spans="2:15" s="91" customFormat="1" ht="15">
      <c r="B114" s="95" t="s">
        <v>2</v>
      </c>
      <c r="C114" s="95"/>
      <c r="D114" s="100">
        <v>104</v>
      </c>
      <c r="E114" s="100">
        <v>0</v>
      </c>
      <c r="F114" s="99">
        <v>1920</v>
      </c>
      <c r="G114" s="100">
        <v>6</v>
      </c>
      <c r="H114" s="99">
        <v>1098</v>
      </c>
      <c r="I114" s="100">
        <v>0</v>
      </c>
      <c r="J114" s="100">
        <v>75</v>
      </c>
      <c r="K114" s="100">
        <v>0</v>
      </c>
      <c r="L114" s="100">
        <v>433</v>
      </c>
      <c r="M114" s="100">
        <v>0</v>
      </c>
      <c r="N114" s="99">
        <v>1846</v>
      </c>
      <c r="O114" s="100">
        <v>63</v>
      </c>
    </row>
    <row r="115" spans="2:15" s="91" customFormat="1" ht="15">
      <c r="B115" s="95" t="s">
        <v>1</v>
      </c>
      <c r="C115" s="95"/>
      <c r="D115" s="99">
        <v>1484</v>
      </c>
      <c r="E115" s="100">
        <v>0</v>
      </c>
      <c r="F115" s="99">
        <v>1509</v>
      </c>
      <c r="G115" s="100">
        <v>0</v>
      </c>
      <c r="H115" s="99">
        <v>2427</v>
      </c>
      <c r="I115" s="100">
        <v>1</v>
      </c>
      <c r="J115" s="100">
        <v>749</v>
      </c>
      <c r="K115" s="100">
        <v>0</v>
      </c>
      <c r="L115" s="100">
        <v>133</v>
      </c>
      <c r="M115" s="100">
        <v>0</v>
      </c>
      <c r="N115" s="99">
        <v>2457</v>
      </c>
      <c r="O115" s="100">
        <v>123</v>
      </c>
    </row>
    <row r="116" spans="2:15" s="91" customFormat="1" ht="14.25">
      <c r="B116" s="95"/>
      <c r="C116" s="95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 s="91" customFormat="1" ht="15">
      <c r="B117" s="97" t="s">
        <v>37</v>
      </c>
      <c r="C117" s="97"/>
      <c r="D117" s="83">
        <f aca="true" t="shared" si="3" ref="D117:O117">SUM(D119:D122)</f>
        <v>521</v>
      </c>
      <c r="E117" s="83">
        <f t="shared" si="3"/>
        <v>0</v>
      </c>
      <c r="F117" s="83">
        <f t="shared" si="3"/>
        <v>34</v>
      </c>
      <c r="G117" s="83">
        <f t="shared" si="3"/>
        <v>0</v>
      </c>
      <c r="H117" s="83">
        <f t="shared" si="3"/>
        <v>760</v>
      </c>
      <c r="I117" s="83">
        <f t="shared" si="3"/>
        <v>0</v>
      </c>
      <c r="J117" s="83">
        <f t="shared" si="3"/>
        <v>1015</v>
      </c>
      <c r="K117" s="83">
        <f t="shared" si="3"/>
        <v>0</v>
      </c>
      <c r="L117" s="83">
        <f t="shared" si="3"/>
        <v>94</v>
      </c>
      <c r="M117" s="83">
        <f t="shared" si="3"/>
        <v>0</v>
      </c>
      <c r="N117" s="83">
        <f t="shared" si="3"/>
        <v>13</v>
      </c>
      <c r="O117" s="83">
        <f t="shared" si="3"/>
        <v>28</v>
      </c>
    </row>
    <row r="118" spans="2:15" s="91" customFormat="1" ht="14.25">
      <c r="B118" s="80"/>
      <c r="C118" s="8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 s="91" customFormat="1" ht="15">
      <c r="B119" s="79" t="s">
        <v>81</v>
      </c>
      <c r="C119" s="80"/>
      <c r="D119" s="100">
        <v>0</v>
      </c>
      <c r="E119" s="100">
        <v>0</v>
      </c>
      <c r="F119" s="100">
        <v>0</v>
      </c>
      <c r="G119" s="100">
        <v>0</v>
      </c>
      <c r="H119" s="100">
        <v>0</v>
      </c>
      <c r="I119" s="100">
        <v>0</v>
      </c>
      <c r="J119" s="100">
        <v>0</v>
      </c>
      <c r="K119" s="100">
        <v>0</v>
      </c>
      <c r="L119" s="100">
        <v>0</v>
      </c>
      <c r="M119" s="100">
        <v>0</v>
      </c>
      <c r="N119" s="100">
        <v>0</v>
      </c>
      <c r="O119" s="100">
        <v>0</v>
      </c>
    </row>
    <row r="120" spans="2:15" s="91" customFormat="1" ht="15">
      <c r="B120" s="80" t="s">
        <v>36</v>
      </c>
      <c r="C120" s="80"/>
      <c r="D120" s="100">
        <v>511</v>
      </c>
      <c r="E120" s="100">
        <v>0</v>
      </c>
      <c r="F120" s="100">
        <v>34</v>
      </c>
      <c r="G120" s="100">
        <v>0</v>
      </c>
      <c r="H120" s="100">
        <v>502</v>
      </c>
      <c r="I120" s="100">
        <v>0</v>
      </c>
      <c r="J120" s="100">
        <v>383</v>
      </c>
      <c r="K120" s="100">
        <v>0</v>
      </c>
      <c r="L120" s="100">
        <v>0</v>
      </c>
      <c r="M120" s="100">
        <v>0</v>
      </c>
      <c r="N120" s="100">
        <v>13</v>
      </c>
      <c r="O120" s="100">
        <v>28</v>
      </c>
    </row>
    <row r="121" spans="2:15" s="91" customFormat="1" ht="15">
      <c r="B121" s="80" t="s">
        <v>35</v>
      </c>
      <c r="C121" s="80"/>
      <c r="D121" s="100">
        <v>0</v>
      </c>
      <c r="E121" s="100">
        <v>0</v>
      </c>
      <c r="F121" s="100">
        <v>0</v>
      </c>
      <c r="G121" s="100">
        <v>0</v>
      </c>
      <c r="H121" s="100">
        <v>0</v>
      </c>
      <c r="I121" s="100">
        <v>0</v>
      </c>
      <c r="J121" s="100">
        <v>0</v>
      </c>
      <c r="K121" s="100">
        <v>0</v>
      </c>
      <c r="L121" s="100">
        <v>0</v>
      </c>
      <c r="M121" s="100">
        <v>0</v>
      </c>
      <c r="N121" s="100">
        <v>0</v>
      </c>
      <c r="O121" s="100">
        <v>0</v>
      </c>
    </row>
    <row r="122" spans="2:15" s="91" customFormat="1" ht="15">
      <c r="B122" s="81" t="s">
        <v>82</v>
      </c>
      <c r="C122" s="81"/>
      <c r="D122" s="101">
        <v>10</v>
      </c>
      <c r="E122" s="101">
        <v>0</v>
      </c>
      <c r="F122" s="101">
        <v>0</v>
      </c>
      <c r="G122" s="101">
        <v>0</v>
      </c>
      <c r="H122" s="101">
        <v>258</v>
      </c>
      <c r="I122" s="101">
        <v>0</v>
      </c>
      <c r="J122" s="101">
        <v>632</v>
      </c>
      <c r="K122" s="101">
        <v>0</v>
      </c>
      <c r="L122" s="101">
        <v>94</v>
      </c>
      <c r="M122" s="101">
        <v>0</v>
      </c>
      <c r="N122" s="101">
        <v>0</v>
      </c>
      <c r="O122" s="101">
        <v>0</v>
      </c>
    </row>
    <row r="123" spans="2:17" ht="12.75">
      <c r="B123" s="43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P123" s="103"/>
      <c r="Q123" s="103"/>
    </row>
    <row r="124" spans="2:12" ht="12.75">
      <c r="B124" s="45" t="s">
        <v>73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2" ht="12.75">
      <c r="B125" s="26" t="s">
        <v>68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ht="12.75">
      <c r="B126" s="26" t="s">
        <v>69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</sheetData>
  <sheetProtection/>
  <mergeCells count="16">
    <mergeCell ref="B1:Q1"/>
    <mergeCell ref="L7:Q7"/>
    <mergeCell ref="F7:G8"/>
    <mergeCell ref="H7:I8"/>
    <mergeCell ref="J7:K8"/>
    <mergeCell ref="N8:O8"/>
    <mergeCell ref="B3:Q3"/>
    <mergeCell ref="B4:Q4"/>
    <mergeCell ref="J70:K71"/>
    <mergeCell ref="F71:G71"/>
    <mergeCell ref="H71:I71"/>
    <mergeCell ref="L71:M71"/>
    <mergeCell ref="P71:Q71"/>
    <mergeCell ref="B64:Q64"/>
    <mergeCell ref="B66:Q66"/>
    <mergeCell ref="B67:Q67"/>
  </mergeCells>
  <printOptions/>
  <pageMargins left="0.984251968503937" right="0" top="0" bottom="0.5905511811023623" header="0" footer="0"/>
  <pageSetup firstPageNumber="831" useFirstPageNumber="1" fitToHeight="0" horizontalDpi="300" verticalDpi="300" orientation="landscape" scale="58" r:id="rId2"/>
  <headerFooter alignWithMargins="0">
    <oddFooter>&amp;C&amp;"Arial,Negrita"&amp;P</oddFooter>
  </headerFooter>
  <rowBreaks count="1" manualBreakCount="1">
    <brk id="63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99FF"/>
  </sheetPr>
  <dimension ref="B1:AG65"/>
  <sheetViews>
    <sheetView showGridLines="0" showZeros="0" view="pageBreakPreview" zoomScale="68" zoomScaleSheetLayoutView="68" zoomScalePageLayoutView="0" workbookViewId="0" topLeftCell="A37">
      <selection activeCell="B13" sqref="B13:T61"/>
    </sheetView>
  </sheetViews>
  <sheetFormatPr defaultColWidth="11.00390625" defaultRowHeight="15"/>
  <cols>
    <col min="1" max="1" width="0.9921875" style="3" customWidth="1"/>
    <col min="2" max="2" width="35.7109375" style="3" customWidth="1"/>
    <col min="3" max="3" width="11.7109375" style="3" customWidth="1"/>
    <col min="4" max="4" width="9.7109375" style="3" customWidth="1"/>
    <col min="5" max="5" width="10.7109375" style="3" customWidth="1"/>
    <col min="6" max="6" width="9.140625" style="3" customWidth="1"/>
    <col min="7" max="7" width="9.00390625" style="3" customWidth="1"/>
    <col min="8" max="8" width="8.7109375" style="3" customWidth="1"/>
    <col min="9" max="9" width="10.140625" style="3" customWidth="1"/>
    <col min="10" max="10" width="9.140625" style="3" customWidth="1"/>
    <col min="11" max="11" width="10.57421875" style="3" customWidth="1"/>
    <col min="12" max="12" width="9.7109375" style="3" customWidth="1"/>
    <col min="13" max="13" width="10.7109375" style="3" customWidth="1"/>
    <col min="14" max="14" width="8.28125" style="3" customWidth="1"/>
    <col min="15" max="15" width="9.8515625" style="3" customWidth="1"/>
    <col min="16" max="16" width="10.7109375" style="3" customWidth="1"/>
    <col min="17" max="17" width="10.28125" style="3" customWidth="1"/>
    <col min="18" max="18" width="9.7109375" style="3" customWidth="1"/>
    <col min="19" max="19" width="9.140625" style="3" customWidth="1"/>
    <col min="20" max="20" width="9.28125" style="3" customWidth="1"/>
    <col min="21" max="22" width="12.140625" style="3" customWidth="1"/>
    <col min="23" max="23" width="12.140625" style="57" customWidth="1"/>
    <col min="24" max="25" width="15.7109375" style="3" customWidth="1"/>
    <col min="26" max="31" width="12.140625" style="3" customWidth="1"/>
    <col min="32" max="32" width="9.8515625" style="3" customWidth="1"/>
    <col min="33" max="36" width="11.00390625" style="3" customWidth="1"/>
    <col min="37" max="37" width="12.140625" style="3" customWidth="1"/>
    <col min="38" max="39" width="9.8515625" style="3" customWidth="1"/>
    <col min="40" max="41" width="8.7109375" style="3" customWidth="1"/>
    <col min="42" max="16384" width="11.00390625" style="3" customWidth="1"/>
  </cols>
  <sheetData>
    <row r="1" spans="2:20" s="29" customFormat="1" ht="12.75">
      <c r="B1" s="62" t="s">
        <v>79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2:17" s="29" customFormat="1" ht="12.75">
      <c r="B2" s="5"/>
      <c r="P2" s="30"/>
      <c r="Q2" s="31"/>
    </row>
    <row r="3" spans="2:20" s="29" customFormat="1" ht="18">
      <c r="B3" s="63" t="s">
        <v>77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2:17" s="29" customFormat="1" ht="18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3:25" ht="12.75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6"/>
      <c r="V5" s="6"/>
      <c r="W5" s="50"/>
      <c r="X5" s="6"/>
      <c r="Y5" s="6"/>
    </row>
    <row r="6" spans="3:26" ht="12.75">
      <c r="C6" s="7"/>
      <c r="D6" s="7"/>
      <c r="E6" s="21"/>
      <c r="F6" s="7"/>
      <c r="G6" s="7"/>
      <c r="H6" s="7"/>
      <c r="I6" s="7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5"/>
      <c r="V6" s="25"/>
      <c r="W6" s="51"/>
      <c r="X6" s="25"/>
      <c r="Y6" s="6"/>
      <c r="Z6" s="6"/>
    </row>
    <row r="7" spans="2:26" ht="12.75">
      <c r="B7" s="8"/>
      <c r="C7" s="8"/>
      <c r="E7" s="23" t="s">
        <v>72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4"/>
      <c r="V7" s="4"/>
      <c r="W7" s="49"/>
      <c r="X7" s="4"/>
      <c r="Y7" s="4"/>
      <c r="Z7" s="4"/>
    </row>
    <row r="8" spans="2:26" ht="12.75">
      <c r="B8" s="4"/>
      <c r="C8" s="4"/>
      <c r="D8" s="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9" t="s">
        <v>71</v>
      </c>
      <c r="T8" s="71"/>
      <c r="U8" s="4"/>
      <c r="V8" s="4"/>
      <c r="W8" s="49"/>
      <c r="X8" s="4"/>
      <c r="Y8" s="4"/>
      <c r="Z8" s="4"/>
    </row>
    <row r="9" spans="3:26" ht="12.75" customHeight="1">
      <c r="C9" s="70" t="s">
        <v>0</v>
      </c>
      <c r="D9" s="70"/>
      <c r="E9" s="70" t="s">
        <v>47</v>
      </c>
      <c r="F9" s="70"/>
      <c r="G9" s="70" t="s">
        <v>46</v>
      </c>
      <c r="H9" s="70"/>
      <c r="I9" s="69" t="s">
        <v>45</v>
      </c>
      <c r="J9" s="69"/>
      <c r="K9" s="69" t="s">
        <v>63</v>
      </c>
      <c r="L9" s="69"/>
      <c r="M9" s="69" t="s">
        <v>64</v>
      </c>
      <c r="N9" s="69"/>
      <c r="O9" s="69" t="s">
        <v>65</v>
      </c>
      <c r="P9" s="69"/>
      <c r="Q9" s="69" t="s">
        <v>67</v>
      </c>
      <c r="R9" s="69"/>
      <c r="S9" s="71"/>
      <c r="T9" s="71"/>
      <c r="U9" s="16"/>
      <c r="V9" s="16"/>
      <c r="W9" s="69"/>
      <c r="X9" s="69"/>
      <c r="Y9" s="1"/>
      <c r="Z9" s="4"/>
    </row>
    <row r="10" spans="3:32" ht="12.75">
      <c r="C10" s="70"/>
      <c r="D10" s="70"/>
      <c r="E10" s="70"/>
      <c r="F10" s="70"/>
      <c r="G10" s="70"/>
      <c r="H10" s="70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1"/>
      <c r="T10" s="71"/>
      <c r="U10" s="16"/>
      <c r="V10" s="16"/>
      <c r="W10" s="69"/>
      <c r="X10" s="69"/>
      <c r="Y10" s="1"/>
      <c r="Z10" s="4"/>
      <c r="AA10" s="10"/>
      <c r="AB10" s="10"/>
      <c r="AC10" s="10"/>
      <c r="AD10" s="10"/>
      <c r="AE10" s="10"/>
      <c r="AF10" s="10"/>
    </row>
    <row r="11" spans="2:32" ht="12.75">
      <c r="B11" s="11" t="s">
        <v>44</v>
      </c>
      <c r="C11" s="11" t="s">
        <v>43</v>
      </c>
      <c r="D11" s="2" t="s">
        <v>42</v>
      </c>
      <c r="E11" s="11" t="s">
        <v>43</v>
      </c>
      <c r="F11" s="2" t="s">
        <v>42</v>
      </c>
      <c r="G11" s="11" t="s">
        <v>43</v>
      </c>
      <c r="H11" s="2" t="s">
        <v>42</v>
      </c>
      <c r="I11" s="17" t="s">
        <v>43</v>
      </c>
      <c r="J11" s="18" t="s">
        <v>42</v>
      </c>
      <c r="K11" s="17" t="s">
        <v>43</v>
      </c>
      <c r="L11" s="18" t="s">
        <v>42</v>
      </c>
      <c r="M11" s="17" t="s">
        <v>43</v>
      </c>
      <c r="N11" s="18" t="s">
        <v>42</v>
      </c>
      <c r="O11" s="17" t="s">
        <v>43</v>
      </c>
      <c r="P11" s="18" t="s">
        <v>42</v>
      </c>
      <c r="Q11" s="17" t="s">
        <v>43</v>
      </c>
      <c r="R11" s="18" t="s">
        <v>42</v>
      </c>
      <c r="S11" s="17" t="s">
        <v>43</v>
      </c>
      <c r="T11" s="18" t="s">
        <v>42</v>
      </c>
      <c r="U11" s="13"/>
      <c r="V11" s="13"/>
      <c r="W11" s="52"/>
      <c r="X11" s="13"/>
      <c r="Y11" s="12"/>
      <c r="Z11" s="13"/>
      <c r="AA11" s="10"/>
      <c r="AB11" s="10"/>
      <c r="AC11" s="10"/>
      <c r="AD11" s="10"/>
      <c r="AE11" s="10"/>
      <c r="AF11" s="10"/>
    </row>
    <row r="12" spans="2:32" ht="12.75"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4"/>
      <c r="V12" s="4"/>
      <c r="W12" s="49"/>
      <c r="X12" s="4"/>
      <c r="Y12" s="4"/>
      <c r="Z12" s="4"/>
      <c r="AA12" s="10"/>
      <c r="AB12" s="10"/>
      <c r="AC12" s="10"/>
      <c r="AD12" s="10"/>
      <c r="AE12" s="10"/>
      <c r="AF12" s="10"/>
    </row>
    <row r="13" spans="2:32" ht="15">
      <c r="B13" s="72" t="s">
        <v>41</v>
      </c>
      <c r="C13" s="73">
        <f aca="true" t="shared" si="0" ref="C13:T13">SUM(C15,C22,C56)</f>
        <v>139498</v>
      </c>
      <c r="D13" s="73">
        <f t="shared" si="0"/>
        <v>46</v>
      </c>
      <c r="E13" s="73">
        <f t="shared" si="0"/>
        <v>5139</v>
      </c>
      <c r="F13" s="73">
        <f t="shared" si="0"/>
        <v>5</v>
      </c>
      <c r="G13" s="73">
        <f t="shared" si="0"/>
        <v>22639</v>
      </c>
      <c r="H13" s="73">
        <f t="shared" si="0"/>
        <v>0</v>
      </c>
      <c r="I13" s="73">
        <f t="shared" si="0"/>
        <v>13553</v>
      </c>
      <c r="J13" s="73">
        <f t="shared" si="0"/>
        <v>0</v>
      </c>
      <c r="K13" s="73">
        <f t="shared" si="0"/>
        <v>2845</v>
      </c>
      <c r="L13" s="73">
        <f t="shared" si="0"/>
        <v>2</v>
      </c>
      <c r="M13" s="73">
        <f t="shared" si="0"/>
        <v>33124</v>
      </c>
      <c r="N13" s="73">
        <f t="shared" si="0"/>
        <v>0</v>
      </c>
      <c r="O13" s="73">
        <f t="shared" si="0"/>
        <v>23031</v>
      </c>
      <c r="P13" s="73">
        <f t="shared" si="0"/>
        <v>10</v>
      </c>
      <c r="Q13" s="73">
        <f t="shared" si="0"/>
        <v>38850</v>
      </c>
      <c r="R13" s="73">
        <f t="shared" si="0"/>
        <v>0</v>
      </c>
      <c r="S13" s="73">
        <f t="shared" si="0"/>
        <v>317</v>
      </c>
      <c r="T13" s="73">
        <f t="shared" si="0"/>
        <v>29</v>
      </c>
      <c r="U13" s="27"/>
      <c r="V13" s="27"/>
      <c r="W13" s="53"/>
      <c r="X13" s="27"/>
      <c r="Y13" s="27"/>
      <c r="Z13" s="27"/>
      <c r="AA13" s="28"/>
      <c r="AB13" s="28"/>
      <c r="AC13" s="28"/>
      <c r="AD13" s="10"/>
      <c r="AE13" s="10"/>
      <c r="AF13" s="10"/>
    </row>
    <row r="14" spans="2:32" ht="14.25"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28"/>
      <c r="V14" s="28"/>
      <c r="W14" s="54"/>
      <c r="X14" s="28"/>
      <c r="Y14" s="28"/>
      <c r="Z14" s="28"/>
      <c r="AA14" s="28"/>
      <c r="AB14" s="28"/>
      <c r="AC14" s="28"/>
      <c r="AD14" s="10"/>
      <c r="AE14" s="10"/>
      <c r="AF14" s="10"/>
    </row>
    <row r="15" spans="2:32" ht="15">
      <c r="B15" s="72" t="s">
        <v>40</v>
      </c>
      <c r="C15" s="73">
        <f aca="true" t="shared" si="1" ref="C15:T15">SUM(C17:C20)</f>
        <v>124289</v>
      </c>
      <c r="D15" s="73">
        <f t="shared" si="1"/>
        <v>0</v>
      </c>
      <c r="E15" s="73">
        <f t="shared" si="1"/>
        <v>829</v>
      </c>
      <c r="F15" s="73">
        <f t="shared" si="1"/>
        <v>0</v>
      </c>
      <c r="G15" s="73">
        <f t="shared" si="1"/>
        <v>22612</v>
      </c>
      <c r="H15" s="73">
        <f t="shared" si="1"/>
        <v>0</v>
      </c>
      <c r="I15" s="73">
        <f t="shared" si="1"/>
        <v>13520</v>
      </c>
      <c r="J15" s="73">
        <f t="shared" si="1"/>
        <v>0</v>
      </c>
      <c r="K15" s="73">
        <f t="shared" si="1"/>
        <v>2722</v>
      </c>
      <c r="L15" s="73">
        <f t="shared" si="1"/>
        <v>0</v>
      </c>
      <c r="M15" s="73">
        <f t="shared" si="1"/>
        <v>32612</v>
      </c>
      <c r="N15" s="73">
        <f t="shared" si="1"/>
        <v>0</v>
      </c>
      <c r="O15" s="73">
        <f t="shared" si="1"/>
        <v>13102</v>
      </c>
      <c r="P15" s="73">
        <f t="shared" si="1"/>
        <v>0</v>
      </c>
      <c r="Q15" s="73">
        <f t="shared" si="1"/>
        <v>38782</v>
      </c>
      <c r="R15" s="73">
        <f t="shared" si="1"/>
        <v>0</v>
      </c>
      <c r="S15" s="73">
        <f t="shared" si="1"/>
        <v>110</v>
      </c>
      <c r="T15" s="73">
        <f t="shared" si="1"/>
        <v>0</v>
      </c>
      <c r="U15" s="27"/>
      <c r="V15" s="27"/>
      <c r="W15" s="53"/>
      <c r="X15" s="27"/>
      <c r="Y15" s="27"/>
      <c r="Z15" s="27"/>
      <c r="AA15" s="28"/>
      <c r="AB15" s="28"/>
      <c r="AC15" s="28"/>
      <c r="AD15" s="10"/>
      <c r="AE15" s="10"/>
      <c r="AF15" s="10"/>
    </row>
    <row r="16" spans="2:32" ht="14.25"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28"/>
      <c r="V16" s="28"/>
      <c r="W16" s="54"/>
      <c r="X16" s="28"/>
      <c r="Y16" s="28"/>
      <c r="Z16" s="28"/>
      <c r="AA16" s="28"/>
      <c r="AB16" s="28"/>
      <c r="AC16" s="28"/>
      <c r="AD16" s="10"/>
      <c r="AE16" s="10"/>
      <c r="AF16" s="10"/>
    </row>
    <row r="17" spans="2:32" ht="14.25">
      <c r="B17" s="76" t="s">
        <v>52</v>
      </c>
      <c r="C17" s="75">
        <f aca="true" t="shared" si="2" ref="C17:D20">SUM(E17,G17,I17,K17,M17,O17,Q17,S17)</f>
        <v>76844</v>
      </c>
      <c r="D17" s="75">
        <f t="shared" si="2"/>
        <v>0</v>
      </c>
      <c r="E17" s="75">
        <v>829</v>
      </c>
      <c r="F17" s="75">
        <v>0</v>
      </c>
      <c r="G17" s="75">
        <v>18521</v>
      </c>
      <c r="H17" s="75">
        <v>0</v>
      </c>
      <c r="I17" s="75">
        <v>8265</v>
      </c>
      <c r="J17" s="75">
        <v>0</v>
      </c>
      <c r="K17" s="75">
        <v>2722</v>
      </c>
      <c r="L17" s="75">
        <v>0</v>
      </c>
      <c r="M17" s="75">
        <v>30009</v>
      </c>
      <c r="N17" s="75">
        <v>0</v>
      </c>
      <c r="O17" s="75">
        <v>8097</v>
      </c>
      <c r="P17" s="75">
        <v>0</v>
      </c>
      <c r="Q17" s="75">
        <v>8305</v>
      </c>
      <c r="R17" s="75">
        <v>0</v>
      </c>
      <c r="S17" s="75">
        <v>96</v>
      </c>
      <c r="T17" s="75">
        <v>0</v>
      </c>
      <c r="U17" s="28"/>
      <c r="V17" s="28"/>
      <c r="W17" s="54"/>
      <c r="X17" s="28"/>
      <c r="Y17" s="28"/>
      <c r="Z17" s="28"/>
      <c r="AA17" s="28"/>
      <c r="AB17" s="28"/>
      <c r="AC17" s="28"/>
      <c r="AD17" s="10"/>
      <c r="AE17" s="10"/>
      <c r="AF17" s="10"/>
    </row>
    <row r="18" spans="2:32" ht="14.25">
      <c r="B18" s="76" t="s">
        <v>53</v>
      </c>
      <c r="C18" s="75">
        <f t="shared" si="2"/>
        <v>0</v>
      </c>
      <c r="D18" s="75">
        <f t="shared" si="2"/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28"/>
      <c r="V18" s="28"/>
      <c r="W18" s="54"/>
      <c r="X18" s="28"/>
      <c r="Y18" s="28"/>
      <c r="Z18" s="28"/>
      <c r="AA18" s="28"/>
      <c r="AB18" s="28"/>
      <c r="AC18" s="28"/>
      <c r="AD18" s="10"/>
      <c r="AE18" s="10"/>
      <c r="AF18" s="10"/>
    </row>
    <row r="19" spans="2:32" ht="14.25">
      <c r="B19" s="76" t="s">
        <v>54</v>
      </c>
      <c r="C19" s="75">
        <f t="shared" si="2"/>
        <v>47445</v>
      </c>
      <c r="D19" s="75">
        <f t="shared" si="2"/>
        <v>0</v>
      </c>
      <c r="E19" s="75">
        <v>0</v>
      </c>
      <c r="F19" s="75">
        <v>0</v>
      </c>
      <c r="G19" s="75">
        <v>4091</v>
      </c>
      <c r="H19" s="75">
        <v>0</v>
      </c>
      <c r="I19" s="75">
        <v>5255</v>
      </c>
      <c r="J19" s="75">
        <v>0</v>
      </c>
      <c r="K19" s="75">
        <v>0</v>
      </c>
      <c r="L19" s="75">
        <v>0</v>
      </c>
      <c r="M19" s="75">
        <v>2603</v>
      </c>
      <c r="N19" s="75">
        <v>0</v>
      </c>
      <c r="O19" s="75">
        <v>5005</v>
      </c>
      <c r="P19" s="75">
        <v>0</v>
      </c>
      <c r="Q19" s="75">
        <v>30477</v>
      </c>
      <c r="R19" s="75">
        <v>0</v>
      </c>
      <c r="S19" s="75">
        <v>14</v>
      </c>
      <c r="T19" s="75">
        <v>0</v>
      </c>
      <c r="U19" s="28"/>
      <c r="V19" s="28"/>
      <c r="W19" s="54"/>
      <c r="X19" s="28"/>
      <c r="Y19" s="28"/>
      <c r="Z19" s="28"/>
      <c r="AA19" s="28"/>
      <c r="AB19" s="28"/>
      <c r="AC19" s="28"/>
      <c r="AD19" s="10"/>
      <c r="AE19" s="10"/>
      <c r="AF19" s="10"/>
    </row>
    <row r="20" spans="2:32" ht="14.25">
      <c r="B20" s="76" t="s">
        <v>55</v>
      </c>
      <c r="C20" s="75">
        <f t="shared" si="2"/>
        <v>0</v>
      </c>
      <c r="D20" s="75">
        <f t="shared" si="2"/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28"/>
      <c r="V20" s="28"/>
      <c r="W20" s="54"/>
      <c r="X20" s="28"/>
      <c r="Y20" s="28"/>
      <c r="Z20" s="28"/>
      <c r="AA20" s="28"/>
      <c r="AB20" s="28"/>
      <c r="AC20" s="28"/>
      <c r="AD20" s="10"/>
      <c r="AE20" s="10"/>
      <c r="AF20" s="10"/>
    </row>
    <row r="21" spans="2:32" ht="14.25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28"/>
      <c r="V21" s="28"/>
      <c r="W21" s="54"/>
      <c r="X21" s="28"/>
      <c r="Y21" s="28"/>
      <c r="Z21" s="28"/>
      <c r="AA21" s="28"/>
      <c r="AB21" s="28"/>
      <c r="AC21" s="28"/>
      <c r="AD21" s="10"/>
      <c r="AE21" s="10"/>
      <c r="AF21" s="10"/>
    </row>
    <row r="22" spans="2:32" ht="15">
      <c r="B22" s="72" t="s">
        <v>39</v>
      </c>
      <c r="C22" s="73">
        <f aca="true" t="shared" si="3" ref="C22:T22">SUM(C24:C54)</f>
        <v>10197</v>
      </c>
      <c r="D22" s="73">
        <f t="shared" si="3"/>
        <v>43</v>
      </c>
      <c r="E22" s="73">
        <f t="shared" si="3"/>
        <v>3722</v>
      </c>
      <c r="F22" s="73">
        <f t="shared" si="3"/>
        <v>2</v>
      </c>
      <c r="G22" s="73">
        <f t="shared" si="3"/>
        <v>27</v>
      </c>
      <c r="H22" s="73">
        <f t="shared" si="3"/>
        <v>0</v>
      </c>
      <c r="I22" s="73">
        <f t="shared" si="3"/>
        <v>33</v>
      </c>
      <c r="J22" s="73">
        <f t="shared" si="3"/>
        <v>0</v>
      </c>
      <c r="K22" s="73">
        <f t="shared" si="3"/>
        <v>123</v>
      </c>
      <c r="L22" s="73">
        <f t="shared" si="3"/>
        <v>2</v>
      </c>
      <c r="M22" s="73">
        <f t="shared" si="3"/>
        <v>512</v>
      </c>
      <c r="N22" s="73">
        <f t="shared" si="3"/>
        <v>0</v>
      </c>
      <c r="O22" s="73">
        <f t="shared" si="3"/>
        <v>5505</v>
      </c>
      <c r="P22" s="73">
        <f t="shared" si="3"/>
        <v>10</v>
      </c>
      <c r="Q22" s="73">
        <f t="shared" si="3"/>
        <v>68</v>
      </c>
      <c r="R22" s="73">
        <f t="shared" si="3"/>
        <v>0</v>
      </c>
      <c r="S22" s="73">
        <f t="shared" si="3"/>
        <v>207</v>
      </c>
      <c r="T22" s="73">
        <f t="shared" si="3"/>
        <v>29</v>
      </c>
      <c r="U22" s="27"/>
      <c r="V22" s="27"/>
      <c r="W22" s="53"/>
      <c r="X22" s="27">
        <f>SUM(X24:X54)</f>
        <v>0</v>
      </c>
      <c r="Y22" s="27"/>
      <c r="Z22" s="27"/>
      <c r="AA22" s="28"/>
      <c r="AB22" s="28"/>
      <c r="AC22" s="28"/>
      <c r="AD22" s="10"/>
      <c r="AE22" s="10"/>
      <c r="AF22" s="10"/>
    </row>
    <row r="23" spans="2:32" ht="14.25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28"/>
      <c r="V23" s="28"/>
      <c r="W23" s="54"/>
      <c r="X23" s="28"/>
      <c r="Y23" s="28"/>
      <c r="Z23" s="28"/>
      <c r="AA23" s="28"/>
      <c r="AB23" s="28"/>
      <c r="AC23" s="28"/>
      <c r="AD23" s="10"/>
      <c r="AE23" s="10"/>
      <c r="AF23" s="10"/>
    </row>
    <row r="24" spans="2:32" ht="14.25">
      <c r="B24" s="76" t="s">
        <v>29</v>
      </c>
      <c r="C24" s="75">
        <f aca="true" t="shared" si="4" ref="C24:D54">SUM(E24,G24,I24,K24,M24,O24,Q24,S24)</f>
        <v>3073</v>
      </c>
      <c r="D24" s="75">
        <f t="shared" si="4"/>
        <v>15</v>
      </c>
      <c r="E24" s="75">
        <v>15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6</v>
      </c>
      <c r="L24" s="75">
        <v>0</v>
      </c>
      <c r="M24" s="75">
        <v>222</v>
      </c>
      <c r="N24" s="75">
        <v>0</v>
      </c>
      <c r="O24" s="75">
        <v>2759</v>
      </c>
      <c r="P24" s="75">
        <v>10</v>
      </c>
      <c r="Q24" s="75">
        <v>5</v>
      </c>
      <c r="R24" s="75">
        <v>0</v>
      </c>
      <c r="S24" s="75">
        <v>66</v>
      </c>
      <c r="T24" s="75">
        <v>5</v>
      </c>
      <c r="U24" s="28"/>
      <c r="V24" s="28"/>
      <c r="W24" s="54"/>
      <c r="X24" s="28"/>
      <c r="Y24" s="28"/>
      <c r="Z24" s="28"/>
      <c r="AA24" s="28"/>
      <c r="AB24" s="28"/>
      <c r="AC24" s="28"/>
      <c r="AD24" s="10"/>
      <c r="AE24" s="10"/>
      <c r="AF24" s="10"/>
    </row>
    <row r="25" spans="2:32" ht="14.25">
      <c r="B25" s="76" t="s">
        <v>56</v>
      </c>
      <c r="C25" s="75">
        <f t="shared" si="4"/>
        <v>173</v>
      </c>
      <c r="D25" s="75">
        <f t="shared" si="4"/>
        <v>0</v>
      </c>
      <c r="E25" s="75">
        <v>160</v>
      </c>
      <c r="F25" s="75">
        <v>0</v>
      </c>
      <c r="G25" s="75">
        <v>6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7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28"/>
      <c r="V25" s="28"/>
      <c r="W25" s="54"/>
      <c r="X25" s="28"/>
      <c r="Y25" s="28"/>
      <c r="Z25" s="28"/>
      <c r="AA25" s="28"/>
      <c r="AB25" s="28"/>
      <c r="AC25" s="28"/>
      <c r="AD25" s="10"/>
      <c r="AE25" s="10"/>
      <c r="AF25" s="10"/>
    </row>
    <row r="26" spans="2:32" ht="14.25">
      <c r="B26" s="76" t="s">
        <v>28</v>
      </c>
      <c r="C26" s="75">
        <f t="shared" si="4"/>
        <v>74</v>
      </c>
      <c r="D26" s="75">
        <f t="shared" si="4"/>
        <v>0</v>
      </c>
      <c r="E26" s="75">
        <v>42</v>
      </c>
      <c r="F26" s="75">
        <v>0</v>
      </c>
      <c r="G26" s="75">
        <v>0</v>
      </c>
      <c r="H26" s="75">
        <v>0</v>
      </c>
      <c r="I26" s="75">
        <v>3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29</v>
      </c>
      <c r="T26" s="75">
        <v>0</v>
      </c>
      <c r="U26" s="28"/>
      <c r="V26" s="28"/>
      <c r="W26" s="54"/>
      <c r="X26" s="28"/>
      <c r="Y26" s="28"/>
      <c r="Z26" s="28"/>
      <c r="AA26" s="28"/>
      <c r="AB26" s="28"/>
      <c r="AC26" s="28"/>
      <c r="AD26" s="10"/>
      <c r="AE26" s="10"/>
      <c r="AF26" s="10"/>
    </row>
    <row r="27" spans="2:32" ht="14.25">
      <c r="B27" s="76" t="s">
        <v>27</v>
      </c>
      <c r="C27" s="75">
        <f t="shared" si="4"/>
        <v>0</v>
      </c>
      <c r="D27" s="75">
        <f t="shared" si="4"/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28"/>
      <c r="V27" s="28"/>
      <c r="W27" s="54"/>
      <c r="X27" s="28"/>
      <c r="Y27" s="28"/>
      <c r="Z27" s="28"/>
      <c r="AA27" s="28"/>
      <c r="AB27" s="28"/>
      <c r="AC27" s="28"/>
      <c r="AD27" s="10"/>
      <c r="AE27" s="10"/>
      <c r="AF27" s="10"/>
    </row>
    <row r="28" spans="2:32" ht="14.25">
      <c r="B28" s="76" t="s">
        <v>26</v>
      </c>
      <c r="C28" s="75">
        <f t="shared" si="4"/>
        <v>313</v>
      </c>
      <c r="D28" s="75">
        <f t="shared" si="4"/>
        <v>1</v>
      </c>
      <c r="E28" s="75">
        <v>204</v>
      </c>
      <c r="F28" s="75">
        <v>0</v>
      </c>
      <c r="G28" s="75">
        <v>12</v>
      </c>
      <c r="H28" s="75">
        <v>0</v>
      </c>
      <c r="I28" s="75">
        <v>0</v>
      </c>
      <c r="J28" s="75">
        <v>0</v>
      </c>
      <c r="K28" s="75">
        <v>17</v>
      </c>
      <c r="L28" s="75">
        <v>0</v>
      </c>
      <c r="M28" s="75">
        <v>0</v>
      </c>
      <c r="N28" s="75">
        <v>0</v>
      </c>
      <c r="O28" s="75">
        <v>18</v>
      </c>
      <c r="P28" s="75">
        <v>0</v>
      </c>
      <c r="Q28" s="75">
        <v>55</v>
      </c>
      <c r="R28" s="75">
        <v>0</v>
      </c>
      <c r="S28" s="75">
        <v>7</v>
      </c>
      <c r="T28" s="75">
        <v>1</v>
      </c>
      <c r="U28" s="28"/>
      <c r="V28" s="28"/>
      <c r="W28" s="54"/>
      <c r="X28" s="28"/>
      <c r="Y28" s="28"/>
      <c r="Z28" s="28"/>
      <c r="AA28" s="28"/>
      <c r="AB28" s="28"/>
      <c r="AC28" s="28"/>
      <c r="AD28" s="10"/>
      <c r="AE28" s="10"/>
      <c r="AF28" s="10"/>
    </row>
    <row r="29" spans="2:32" ht="14.25">
      <c r="B29" s="76" t="s">
        <v>25</v>
      </c>
      <c r="C29" s="75">
        <f t="shared" si="4"/>
        <v>15</v>
      </c>
      <c r="D29" s="75">
        <f t="shared" si="4"/>
        <v>0</v>
      </c>
      <c r="E29" s="75">
        <v>15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28"/>
      <c r="V29" s="28"/>
      <c r="W29" s="54"/>
      <c r="X29" s="28"/>
      <c r="Y29" s="28"/>
      <c r="Z29" s="28"/>
      <c r="AA29" s="28"/>
      <c r="AB29" s="28"/>
      <c r="AC29" s="28"/>
      <c r="AD29" s="10"/>
      <c r="AE29" s="10"/>
      <c r="AF29" s="10"/>
    </row>
    <row r="30" spans="2:32" ht="14.25">
      <c r="B30" s="76" t="s">
        <v>24</v>
      </c>
      <c r="C30" s="75">
        <f t="shared" si="4"/>
        <v>1212</v>
      </c>
      <c r="D30" s="75">
        <f t="shared" si="4"/>
        <v>0</v>
      </c>
      <c r="E30" s="75">
        <v>1212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28"/>
      <c r="V30" s="28"/>
      <c r="W30" s="54"/>
      <c r="X30" s="28"/>
      <c r="Y30" s="28"/>
      <c r="Z30" s="28"/>
      <c r="AA30" s="28"/>
      <c r="AB30" s="28"/>
      <c r="AC30" s="28"/>
      <c r="AD30" s="10"/>
      <c r="AE30" s="10"/>
      <c r="AF30" s="10"/>
    </row>
    <row r="31" spans="2:32" ht="14.25">
      <c r="B31" s="76" t="s">
        <v>23</v>
      </c>
      <c r="C31" s="75">
        <f t="shared" si="4"/>
        <v>63</v>
      </c>
      <c r="D31" s="75">
        <f t="shared" si="4"/>
        <v>1</v>
      </c>
      <c r="E31" s="75">
        <v>51</v>
      </c>
      <c r="F31" s="75">
        <v>1</v>
      </c>
      <c r="G31" s="75">
        <v>0</v>
      </c>
      <c r="H31" s="75">
        <v>0</v>
      </c>
      <c r="I31" s="75">
        <v>0</v>
      </c>
      <c r="J31" s="75">
        <v>0</v>
      </c>
      <c r="K31" s="75">
        <v>2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10</v>
      </c>
      <c r="T31" s="75">
        <v>0</v>
      </c>
      <c r="U31" s="28"/>
      <c r="V31" s="28"/>
      <c r="W31" s="54"/>
      <c r="X31" s="28"/>
      <c r="Y31" s="28"/>
      <c r="Z31" s="28"/>
      <c r="AA31" s="28"/>
      <c r="AB31" s="28"/>
      <c r="AC31" s="28"/>
      <c r="AD31" s="10"/>
      <c r="AE31" s="10"/>
      <c r="AF31" s="10"/>
    </row>
    <row r="32" spans="2:32" ht="14.25">
      <c r="B32" s="76" t="s">
        <v>22</v>
      </c>
      <c r="C32" s="75">
        <f t="shared" si="4"/>
        <v>392</v>
      </c>
      <c r="D32" s="75">
        <f t="shared" si="4"/>
        <v>0</v>
      </c>
      <c r="E32" s="75">
        <v>76</v>
      </c>
      <c r="F32" s="75">
        <v>0</v>
      </c>
      <c r="G32" s="75">
        <v>7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301</v>
      </c>
      <c r="P32" s="75">
        <v>0</v>
      </c>
      <c r="Q32" s="75">
        <v>8</v>
      </c>
      <c r="R32" s="75">
        <v>0</v>
      </c>
      <c r="S32" s="75">
        <v>0</v>
      </c>
      <c r="T32" s="75">
        <v>0</v>
      </c>
      <c r="U32" s="28"/>
      <c r="V32" s="28"/>
      <c r="W32" s="54"/>
      <c r="X32" s="28"/>
      <c r="Y32" s="28"/>
      <c r="Z32" s="28"/>
      <c r="AA32" s="28"/>
      <c r="AB32" s="28"/>
      <c r="AC32" s="28"/>
      <c r="AD32" s="10"/>
      <c r="AE32" s="10"/>
      <c r="AF32" s="10"/>
    </row>
    <row r="33" spans="2:32" ht="14.25">
      <c r="B33" s="76" t="s">
        <v>21</v>
      </c>
      <c r="C33" s="75">
        <f t="shared" si="4"/>
        <v>232</v>
      </c>
      <c r="D33" s="75">
        <f t="shared" si="4"/>
        <v>0</v>
      </c>
      <c r="E33" s="75">
        <v>196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36</v>
      </c>
      <c r="T33" s="75">
        <v>0</v>
      </c>
      <c r="U33" s="28"/>
      <c r="V33" s="28"/>
      <c r="W33" s="54"/>
      <c r="X33" s="28"/>
      <c r="Y33" s="28"/>
      <c r="Z33" s="28"/>
      <c r="AA33" s="28"/>
      <c r="AB33" s="28"/>
      <c r="AC33" s="28"/>
      <c r="AD33" s="10"/>
      <c r="AE33" s="10"/>
      <c r="AF33" s="10"/>
    </row>
    <row r="34" spans="2:32" ht="14.25">
      <c r="B34" s="76" t="s">
        <v>20</v>
      </c>
      <c r="C34" s="75">
        <f t="shared" si="4"/>
        <v>7</v>
      </c>
      <c r="D34" s="75">
        <f t="shared" si="4"/>
        <v>0</v>
      </c>
      <c r="E34" s="75">
        <v>7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28"/>
      <c r="V34" s="28"/>
      <c r="W34" s="54"/>
      <c r="X34" s="28"/>
      <c r="Y34" s="28"/>
      <c r="Z34" s="28"/>
      <c r="AA34" s="28"/>
      <c r="AB34" s="28"/>
      <c r="AC34" s="28"/>
      <c r="AD34" s="10"/>
      <c r="AE34" s="10"/>
      <c r="AF34" s="10"/>
    </row>
    <row r="35" spans="2:32" ht="14.25">
      <c r="B35" s="76" t="s">
        <v>19</v>
      </c>
      <c r="C35" s="75">
        <f t="shared" si="4"/>
        <v>0</v>
      </c>
      <c r="D35" s="75">
        <f t="shared" si="4"/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28"/>
      <c r="V35" s="28"/>
      <c r="W35" s="54"/>
      <c r="X35" s="28"/>
      <c r="Y35" s="28"/>
      <c r="Z35" s="28"/>
      <c r="AA35" s="28"/>
      <c r="AB35" s="28"/>
      <c r="AC35" s="28"/>
      <c r="AD35" s="10"/>
      <c r="AE35" s="10"/>
      <c r="AF35" s="10"/>
    </row>
    <row r="36" spans="2:32" ht="14.25">
      <c r="B36" s="76" t="s">
        <v>18</v>
      </c>
      <c r="C36" s="75">
        <f t="shared" si="4"/>
        <v>3</v>
      </c>
      <c r="D36" s="75">
        <f t="shared" si="4"/>
        <v>16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3</v>
      </c>
      <c r="T36" s="75">
        <v>16</v>
      </c>
      <c r="U36" s="28"/>
      <c r="V36" s="28"/>
      <c r="W36" s="54"/>
      <c r="X36" s="28"/>
      <c r="Y36" s="28"/>
      <c r="Z36" s="28"/>
      <c r="AA36" s="28"/>
      <c r="AB36" s="28"/>
      <c r="AC36" s="28"/>
      <c r="AD36" s="10"/>
      <c r="AE36" s="10"/>
      <c r="AF36" s="10"/>
    </row>
    <row r="37" spans="2:32" ht="14.25">
      <c r="B37" s="76" t="s">
        <v>38</v>
      </c>
      <c r="C37" s="75">
        <f t="shared" si="4"/>
        <v>1236</v>
      </c>
      <c r="D37" s="75">
        <f t="shared" si="4"/>
        <v>0</v>
      </c>
      <c r="E37" s="75">
        <v>1213</v>
      </c>
      <c r="F37" s="75">
        <v>0</v>
      </c>
      <c r="G37" s="75">
        <v>0</v>
      </c>
      <c r="H37" s="75">
        <v>0</v>
      </c>
      <c r="I37" s="75">
        <v>23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28"/>
      <c r="V37" s="28"/>
      <c r="W37" s="54"/>
      <c r="X37" s="28"/>
      <c r="Y37" s="28"/>
      <c r="Z37" s="28"/>
      <c r="AA37" s="28"/>
      <c r="AB37" s="28"/>
      <c r="AC37" s="28"/>
      <c r="AD37" s="10"/>
      <c r="AE37" s="10"/>
      <c r="AF37" s="10"/>
    </row>
    <row r="38" spans="2:32" ht="14.25">
      <c r="B38" s="76" t="s">
        <v>17</v>
      </c>
      <c r="C38" s="75">
        <f t="shared" si="4"/>
        <v>0</v>
      </c>
      <c r="D38" s="75">
        <f t="shared" si="4"/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28"/>
      <c r="V38" s="28"/>
      <c r="W38" s="54"/>
      <c r="X38" s="28"/>
      <c r="Y38" s="28"/>
      <c r="Z38" s="28"/>
      <c r="AA38" s="28"/>
      <c r="AB38" s="28"/>
      <c r="AC38" s="28"/>
      <c r="AD38" s="10"/>
      <c r="AE38" s="10"/>
      <c r="AF38" s="10"/>
    </row>
    <row r="39" spans="2:32" ht="14.25">
      <c r="B39" s="76" t="s">
        <v>16</v>
      </c>
      <c r="C39" s="75">
        <f t="shared" si="4"/>
        <v>31</v>
      </c>
      <c r="D39" s="75">
        <f t="shared" si="4"/>
        <v>0</v>
      </c>
      <c r="E39" s="75">
        <v>25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6</v>
      </c>
      <c r="T39" s="75">
        <v>0</v>
      </c>
      <c r="U39" s="28"/>
      <c r="V39" s="28"/>
      <c r="W39" s="54"/>
      <c r="X39" s="28"/>
      <c r="Y39" s="28"/>
      <c r="Z39" s="28"/>
      <c r="AA39" s="28"/>
      <c r="AB39" s="28"/>
      <c r="AC39" s="28"/>
      <c r="AD39" s="10"/>
      <c r="AE39" s="10"/>
      <c r="AF39" s="10"/>
    </row>
    <row r="40" spans="2:32" ht="14.25">
      <c r="B40" s="76" t="s">
        <v>15</v>
      </c>
      <c r="C40" s="75">
        <f t="shared" si="4"/>
        <v>0</v>
      </c>
      <c r="D40" s="75">
        <f t="shared" si="4"/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28"/>
      <c r="V40" s="28"/>
      <c r="W40" s="54"/>
      <c r="X40" s="28"/>
      <c r="Y40" s="28"/>
      <c r="Z40" s="28"/>
      <c r="AA40" s="28"/>
      <c r="AB40" s="28"/>
      <c r="AC40" s="28"/>
      <c r="AD40" s="10"/>
      <c r="AE40" s="10"/>
      <c r="AF40" s="10"/>
    </row>
    <row r="41" spans="2:32" ht="14.25">
      <c r="B41" s="76" t="s">
        <v>14</v>
      </c>
      <c r="C41" s="75">
        <f t="shared" si="4"/>
        <v>1785</v>
      </c>
      <c r="D41" s="75">
        <f t="shared" si="4"/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1760</v>
      </c>
      <c r="P41" s="75">
        <v>0</v>
      </c>
      <c r="Q41" s="75">
        <v>0</v>
      </c>
      <c r="R41" s="75">
        <v>0</v>
      </c>
      <c r="S41" s="75">
        <v>25</v>
      </c>
      <c r="T41" s="75">
        <v>0</v>
      </c>
      <c r="U41" s="28"/>
      <c r="V41" s="28"/>
      <c r="W41" s="54"/>
      <c r="X41" s="28"/>
      <c r="Y41" s="28"/>
      <c r="Z41" s="28"/>
      <c r="AA41" s="28"/>
      <c r="AB41" s="28"/>
      <c r="AC41" s="28"/>
      <c r="AD41" s="10"/>
      <c r="AE41" s="10"/>
      <c r="AF41" s="10"/>
    </row>
    <row r="42" spans="2:32" ht="14.25">
      <c r="B42" s="76" t="s">
        <v>13</v>
      </c>
      <c r="C42" s="75">
        <f t="shared" si="4"/>
        <v>614</v>
      </c>
      <c r="D42" s="75">
        <f t="shared" si="4"/>
        <v>0</v>
      </c>
      <c r="E42" s="75">
        <v>4</v>
      </c>
      <c r="F42" s="75">
        <v>0</v>
      </c>
      <c r="G42" s="75">
        <v>2</v>
      </c>
      <c r="H42" s="75">
        <v>0</v>
      </c>
      <c r="I42" s="75">
        <v>1</v>
      </c>
      <c r="J42" s="75">
        <v>0</v>
      </c>
      <c r="K42" s="75">
        <v>93</v>
      </c>
      <c r="L42" s="75">
        <v>0</v>
      </c>
      <c r="M42" s="75">
        <v>0</v>
      </c>
      <c r="N42" s="75">
        <v>0</v>
      </c>
      <c r="O42" s="75">
        <v>501</v>
      </c>
      <c r="P42" s="75">
        <v>0</v>
      </c>
      <c r="Q42" s="75">
        <v>0</v>
      </c>
      <c r="R42" s="75">
        <v>0</v>
      </c>
      <c r="S42" s="75">
        <v>13</v>
      </c>
      <c r="T42" s="75">
        <v>0</v>
      </c>
      <c r="U42" s="28"/>
      <c r="V42" s="28"/>
      <c r="W42" s="54"/>
      <c r="X42" s="28"/>
      <c r="Y42" s="28"/>
      <c r="Z42" s="28"/>
      <c r="AA42" s="28"/>
      <c r="AB42" s="28"/>
      <c r="AC42" s="28"/>
      <c r="AD42" s="10"/>
      <c r="AE42" s="10"/>
      <c r="AF42" s="10"/>
    </row>
    <row r="43" spans="2:32" ht="14.25">
      <c r="B43" s="76" t="s">
        <v>12</v>
      </c>
      <c r="C43" s="75">
        <f t="shared" si="4"/>
        <v>290</v>
      </c>
      <c r="D43" s="75">
        <f t="shared" si="4"/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290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28"/>
      <c r="V43" s="28"/>
      <c r="W43" s="54"/>
      <c r="X43" s="28"/>
      <c r="Y43" s="28"/>
      <c r="Z43" s="28"/>
      <c r="AA43" s="28"/>
      <c r="AB43" s="28"/>
      <c r="AC43" s="28"/>
      <c r="AD43" s="10"/>
      <c r="AE43" s="10"/>
      <c r="AF43" s="10"/>
    </row>
    <row r="44" spans="2:32" ht="14.25">
      <c r="B44" s="76" t="s">
        <v>11</v>
      </c>
      <c r="C44" s="75">
        <f t="shared" si="4"/>
        <v>87</v>
      </c>
      <c r="D44" s="75">
        <f t="shared" si="4"/>
        <v>7</v>
      </c>
      <c r="E44" s="75">
        <v>79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8</v>
      </c>
      <c r="T44" s="75">
        <v>7</v>
      </c>
      <c r="U44" s="28"/>
      <c r="V44" s="28"/>
      <c r="W44" s="54"/>
      <c r="X44" s="28"/>
      <c r="Y44" s="28"/>
      <c r="Z44" s="28"/>
      <c r="AA44" s="28"/>
      <c r="AB44" s="28"/>
      <c r="AC44" s="28"/>
      <c r="AD44" s="10"/>
      <c r="AE44" s="10"/>
      <c r="AF44" s="10"/>
    </row>
    <row r="45" spans="2:32" ht="14.25">
      <c r="B45" s="76" t="s">
        <v>10</v>
      </c>
      <c r="C45" s="75">
        <f t="shared" si="4"/>
        <v>361</v>
      </c>
      <c r="D45" s="75">
        <f t="shared" si="4"/>
        <v>0</v>
      </c>
      <c r="E45" s="75">
        <v>360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1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28"/>
      <c r="V45" s="28"/>
      <c r="W45" s="54"/>
      <c r="X45" s="28"/>
      <c r="Y45" s="28"/>
      <c r="Z45" s="28"/>
      <c r="AA45" s="28"/>
      <c r="AB45" s="28"/>
      <c r="AC45" s="28"/>
      <c r="AD45" s="10"/>
      <c r="AE45" s="10"/>
      <c r="AF45" s="10"/>
    </row>
    <row r="46" spans="2:32" ht="14.25">
      <c r="B46" s="76" t="s">
        <v>9</v>
      </c>
      <c r="C46" s="75">
        <f t="shared" si="4"/>
        <v>4</v>
      </c>
      <c r="D46" s="75">
        <f t="shared" si="4"/>
        <v>0</v>
      </c>
      <c r="E46" s="75">
        <v>4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28"/>
      <c r="V46" s="28"/>
      <c r="W46" s="54"/>
      <c r="X46" s="28"/>
      <c r="Y46" s="28"/>
      <c r="Z46" s="28"/>
      <c r="AA46" s="28"/>
      <c r="AB46" s="28"/>
      <c r="AC46" s="28"/>
      <c r="AD46" s="10"/>
      <c r="AE46" s="10"/>
      <c r="AF46" s="10"/>
    </row>
    <row r="47" spans="2:32" ht="14.25">
      <c r="B47" s="76" t="s">
        <v>8</v>
      </c>
      <c r="C47" s="75">
        <f t="shared" si="4"/>
        <v>0</v>
      </c>
      <c r="D47" s="75">
        <f t="shared" si="4"/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28"/>
      <c r="V47" s="28"/>
      <c r="W47" s="54"/>
      <c r="X47" s="28"/>
      <c r="Y47" s="28"/>
      <c r="Z47" s="28"/>
      <c r="AA47" s="28"/>
      <c r="AB47" s="28"/>
      <c r="AC47" s="28"/>
      <c r="AD47" s="10"/>
      <c r="AE47" s="10"/>
      <c r="AF47" s="10"/>
    </row>
    <row r="48" spans="2:32" ht="14.25">
      <c r="B48" s="76" t="s">
        <v>7</v>
      </c>
      <c r="C48" s="75">
        <f t="shared" si="4"/>
        <v>4</v>
      </c>
      <c r="D48" s="75">
        <f t="shared" si="4"/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4</v>
      </c>
      <c r="T48" s="75">
        <v>0</v>
      </c>
      <c r="U48" s="28"/>
      <c r="V48" s="28"/>
      <c r="W48" s="54"/>
      <c r="X48" s="28"/>
      <c r="Y48" s="28"/>
      <c r="Z48" s="28"/>
      <c r="AA48" s="28"/>
      <c r="AB48" s="28"/>
      <c r="AC48" s="28"/>
      <c r="AD48" s="10"/>
      <c r="AE48" s="10"/>
      <c r="AF48" s="10"/>
    </row>
    <row r="49" spans="2:32" ht="14.25">
      <c r="B49" s="76" t="s">
        <v>6</v>
      </c>
      <c r="C49" s="75">
        <f t="shared" si="4"/>
        <v>0</v>
      </c>
      <c r="D49" s="75">
        <f t="shared" si="4"/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28"/>
      <c r="V49" s="28"/>
      <c r="W49" s="54"/>
      <c r="X49" s="28"/>
      <c r="Y49" s="28"/>
      <c r="Z49" s="28"/>
      <c r="AA49" s="28"/>
      <c r="AB49" s="28"/>
      <c r="AC49" s="28"/>
      <c r="AD49" s="10"/>
      <c r="AE49" s="10"/>
      <c r="AF49" s="10"/>
    </row>
    <row r="50" spans="2:32" ht="14.25">
      <c r="B50" s="76" t="s">
        <v>5</v>
      </c>
      <c r="C50" s="75">
        <f t="shared" si="4"/>
        <v>13</v>
      </c>
      <c r="D50" s="75">
        <f t="shared" si="4"/>
        <v>3</v>
      </c>
      <c r="E50" s="75">
        <v>6</v>
      </c>
      <c r="F50" s="75">
        <v>1</v>
      </c>
      <c r="G50" s="75">
        <v>0</v>
      </c>
      <c r="H50" s="75">
        <v>0</v>
      </c>
      <c r="I50" s="75">
        <v>0</v>
      </c>
      <c r="J50" s="75">
        <v>0</v>
      </c>
      <c r="K50" s="75">
        <v>3</v>
      </c>
      <c r="L50" s="75">
        <v>2</v>
      </c>
      <c r="M50" s="75">
        <v>0</v>
      </c>
      <c r="N50" s="75">
        <v>0</v>
      </c>
      <c r="O50" s="75">
        <v>4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28"/>
      <c r="V50" s="28"/>
      <c r="W50" s="54"/>
      <c r="X50" s="28"/>
      <c r="Y50" s="28"/>
      <c r="Z50" s="28"/>
      <c r="AA50" s="28"/>
      <c r="AB50" s="28"/>
      <c r="AC50" s="28"/>
      <c r="AD50" s="10"/>
      <c r="AE50" s="10"/>
      <c r="AF50" s="10"/>
    </row>
    <row r="51" spans="2:32" ht="14.25">
      <c r="B51" s="76" t="s">
        <v>4</v>
      </c>
      <c r="C51" s="75">
        <f t="shared" si="4"/>
        <v>0</v>
      </c>
      <c r="D51" s="75">
        <f t="shared" si="4"/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28"/>
      <c r="V51" s="28"/>
      <c r="W51" s="54"/>
      <c r="X51" s="28"/>
      <c r="Y51" s="28"/>
      <c r="Z51" s="28"/>
      <c r="AA51" s="28"/>
      <c r="AB51" s="28"/>
      <c r="AC51" s="28"/>
      <c r="AD51" s="10"/>
      <c r="AE51" s="10"/>
      <c r="AF51" s="10"/>
    </row>
    <row r="52" spans="2:32" ht="14.25">
      <c r="B52" s="76" t="s">
        <v>3</v>
      </c>
      <c r="C52" s="75">
        <f t="shared" si="4"/>
        <v>215</v>
      </c>
      <c r="D52" s="75">
        <f t="shared" si="4"/>
        <v>0</v>
      </c>
      <c r="E52" s="75">
        <v>53</v>
      </c>
      <c r="F52" s="75">
        <v>0</v>
      </c>
      <c r="G52" s="75">
        <v>0</v>
      </c>
      <c r="H52" s="75">
        <v>0</v>
      </c>
      <c r="I52" s="75">
        <v>6</v>
      </c>
      <c r="J52" s="75">
        <v>0</v>
      </c>
      <c r="K52" s="75">
        <v>1</v>
      </c>
      <c r="L52" s="75">
        <v>0</v>
      </c>
      <c r="M52" s="75">
        <v>0</v>
      </c>
      <c r="N52" s="75">
        <v>0</v>
      </c>
      <c r="O52" s="75">
        <v>155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28"/>
      <c r="V52" s="28"/>
      <c r="W52" s="54"/>
      <c r="X52" s="28"/>
      <c r="Y52" s="28"/>
      <c r="Z52" s="28"/>
      <c r="AA52" s="28"/>
      <c r="AB52" s="28"/>
      <c r="AC52" s="28"/>
      <c r="AD52" s="10"/>
      <c r="AE52" s="10"/>
      <c r="AF52" s="10"/>
    </row>
    <row r="53" spans="2:32" ht="14.25">
      <c r="B53" s="76" t="s">
        <v>2</v>
      </c>
      <c r="C53" s="75">
        <f t="shared" si="4"/>
        <v>0</v>
      </c>
      <c r="D53" s="75">
        <f t="shared" si="4"/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28"/>
      <c r="V53" s="28"/>
      <c r="W53" s="54"/>
      <c r="X53" s="28"/>
      <c r="Y53" s="28"/>
      <c r="Z53" s="28"/>
      <c r="AA53" s="28"/>
      <c r="AB53" s="28"/>
      <c r="AC53" s="28"/>
      <c r="AD53" s="10"/>
      <c r="AE53" s="10"/>
      <c r="AF53" s="10"/>
    </row>
    <row r="54" spans="2:32" ht="14.25">
      <c r="B54" s="76" t="s">
        <v>1</v>
      </c>
      <c r="C54" s="75">
        <f t="shared" si="4"/>
        <v>0</v>
      </c>
      <c r="D54" s="75">
        <f t="shared" si="4"/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28"/>
      <c r="V54" s="28"/>
      <c r="W54" s="54"/>
      <c r="X54" s="28"/>
      <c r="Y54" s="28"/>
      <c r="Z54" s="28"/>
      <c r="AA54" s="28"/>
      <c r="AB54" s="28"/>
      <c r="AC54" s="28"/>
      <c r="AD54" s="10"/>
      <c r="AE54" s="10"/>
      <c r="AF54" s="10"/>
    </row>
    <row r="55" spans="2:32" ht="14.25">
      <c r="B55" s="76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>
        <v>0</v>
      </c>
      <c r="T55" s="75">
        <v>0</v>
      </c>
      <c r="U55" s="28"/>
      <c r="V55" s="28"/>
      <c r="W55" s="54"/>
      <c r="X55" s="28"/>
      <c r="Y55" s="28"/>
      <c r="Z55" s="28"/>
      <c r="AA55" s="28"/>
      <c r="AB55" s="28"/>
      <c r="AC55" s="28"/>
      <c r="AD55" s="10"/>
      <c r="AE55" s="10"/>
      <c r="AF55" s="10"/>
    </row>
    <row r="56" spans="2:32" ht="15">
      <c r="B56" s="77" t="s">
        <v>37</v>
      </c>
      <c r="C56" s="73">
        <f aca="true" t="shared" si="5" ref="C56:R56">SUM(C58:C61)</f>
        <v>5012</v>
      </c>
      <c r="D56" s="73">
        <f t="shared" si="5"/>
        <v>3</v>
      </c>
      <c r="E56" s="73">
        <f t="shared" si="5"/>
        <v>588</v>
      </c>
      <c r="F56" s="73">
        <f t="shared" si="5"/>
        <v>3</v>
      </c>
      <c r="G56" s="73">
        <f t="shared" si="5"/>
        <v>0</v>
      </c>
      <c r="H56" s="73">
        <f t="shared" si="5"/>
        <v>0</v>
      </c>
      <c r="I56" s="73">
        <f t="shared" si="5"/>
        <v>0</v>
      </c>
      <c r="J56" s="73">
        <f t="shared" si="5"/>
        <v>0</v>
      </c>
      <c r="K56" s="73">
        <f t="shared" si="5"/>
        <v>0</v>
      </c>
      <c r="L56" s="73">
        <f t="shared" si="5"/>
        <v>0</v>
      </c>
      <c r="M56" s="73">
        <f t="shared" si="5"/>
        <v>0</v>
      </c>
      <c r="N56" s="73">
        <f t="shared" si="5"/>
        <v>0</v>
      </c>
      <c r="O56" s="73">
        <f t="shared" si="5"/>
        <v>4424</v>
      </c>
      <c r="P56" s="73">
        <f t="shared" si="5"/>
        <v>0</v>
      </c>
      <c r="Q56" s="73">
        <f t="shared" si="5"/>
        <v>0</v>
      </c>
      <c r="R56" s="73">
        <f t="shared" si="5"/>
        <v>0</v>
      </c>
      <c r="S56" s="73">
        <v>0</v>
      </c>
      <c r="T56" s="73">
        <v>0</v>
      </c>
      <c r="U56" s="27"/>
      <c r="V56" s="27"/>
      <c r="W56" s="53"/>
      <c r="X56" s="27">
        <f>SUM(X58:X61)</f>
        <v>0</v>
      </c>
      <c r="Y56" s="27"/>
      <c r="Z56" s="27"/>
      <c r="AA56" s="28"/>
      <c r="AB56" s="28"/>
      <c r="AC56" s="28"/>
      <c r="AD56" s="10"/>
      <c r="AE56" s="10"/>
      <c r="AF56" s="10"/>
    </row>
    <row r="57" spans="2:32" ht="14.25">
      <c r="B57" s="78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28"/>
      <c r="V57" s="28"/>
      <c r="W57" s="54"/>
      <c r="X57" s="28"/>
      <c r="Y57" s="28"/>
      <c r="Z57" s="28"/>
      <c r="AA57" s="28"/>
      <c r="AB57" s="28"/>
      <c r="AC57" s="28"/>
      <c r="AD57" s="10"/>
      <c r="AE57" s="10"/>
      <c r="AF57" s="10"/>
    </row>
    <row r="58" spans="2:32" ht="14.25">
      <c r="B58" s="79" t="s">
        <v>75</v>
      </c>
      <c r="C58" s="75">
        <f aca="true" t="shared" si="6" ref="C58:D61">SUM(E58,G58,I58,K58,M58,O58,Q58,S58)</f>
        <v>0</v>
      </c>
      <c r="D58" s="75">
        <f t="shared" si="6"/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/>
      <c r="P58" s="75"/>
      <c r="Q58" s="75">
        <v>0</v>
      </c>
      <c r="R58" s="75">
        <v>0</v>
      </c>
      <c r="S58" s="75">
        <v>0</v>
      </c>
      <c r="T58" s="75">
        <v>0</v>
      </c>
      <c r="U58" s="28"/>
      <c r="V58" s="28"/>
      <c r="W58" s="54"/>
      <c r="X58" s="28"/>
      <c r="Y58" s="28"/>
      <c r="Z58" s="28"/>
      <c r="AA58" s="28"/>
      <c r="AB58" s="28"/>
      <c r="AC58" s="28"/>
      <c r="AD58" s="10"/>
      <c r="AE58" s="10"/>
      <c r="AF58" s="10"/>
    </row>
    <row r="59" spans="2:32" ht="14.25">
      <c r="B59" s="79" t="s">
        <v>36</v>
      </c>
      <c r="C59" s="75">
        <f t="shared" si="6"/>
        <v>5012</v>
      </c>
      <c r="D59" s="75">
        <f t="shared" si="6"/>
        <v>3</v>
      </c>
      <c r="E59" s="75">
        <v>588</v>
      </c>
      <c r="F59" s="75">
        <v>3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4424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28"/>
      <c r="V59" s="28"/>
      <c r="W59" s="54"/>
      <c r="X59" s="28"/>
      <c r="Y59" s="28"/>
      <c r="Z59" s="28"/>
      <c r="AA59" s="28"/>
      <c r="AB59" s="28"/>
      <c r="AC59" s="28"/>
      <c r="AD59" s="10"/>
      <c r="AE59" s="10"/>
      <c r="AF59" s="10"/>
    </row>
    <row r="60" spans="2:32" ht="14.25">
      <c r="B60" s="80" t="s">
        <v>35</v>
      </c>
      <c r="C60" s="75">
        <f t="shared" si="6"/>
        <v>0</v>
      </c>
      <c r="D60" s="75">
        <f t="shared" si="6"/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/>
      <c r="P60" s="75"/>
      <c r="Q60" s="75">
        <v>0</v>
      </c>
      <c r="R60" s="75">
        <v>0</v>
      </c>
      <c r="S60" s="75">
        <v>0</v>
      </c>
      <c r="T60" s="75">
        <v>0</v>
      </c>
      <c r="U60" s="28"/>
      <c r="V60" s="28"/>
      <c r="W60" s="54"/>
      <c r="X60" s="28"/>
      <c r="Y60" s="28"/>
      <c r="Z60" s="28"/>
      <c r="AA60" s="28"/>
      <c r="AB60" s="28"/>
      <c r="AC60" s="28"/>
      <c r="AD60" s="10"/>
      <c r="AE60" s="10"/>
      <c r="AF60" s="10"/>
    </row>
    <row r="61" spans="2:32" ht="14.25">
      <c r="B61" s="81" t="s">
        <v>74</v>
      </c>
      <c r="C61" s="75">
        <f t="shared" si="6"/>
        <v>0</v>
      </c>
      <c r="D61" s="75">
        <f t="shared" si="6"/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/>
      <c r="P61" s="75"/>
      <c r="Q61" s="75">
        <v>0</v>
      </c>
      <c r="R61" s="75">
        <v>0</v>
      </c>
      <c r="S61" s="75">
        <v>0</v>
      </c>
      <c r="T61" s="75">
        <v>0</v>
      </c>
      <c r="U61" s="28"/>
      <c r="V61" s="28"/>
      <c r="W61" s="54"/>
      <c r="X61" s="28"/>
      <c r="Y61" s="28"/>
      <c r="Z61" s="28"/>
      <c r="AA61" s="28"/>
      <c r="AB61" s="28"/>
      <c r="AC61" s="28"/>
      <c r="AD61" s="10"/>
      <c r="AE61" s="10"/>
      <c r="AF61" s="10"/>
    </row>
    <row r="62" spans="2:33" ht="12.75">
      <c r="B62" s="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5"/>
      <c r="V62" s="15"/>
      <c r="W62" s="55"/>
      <c r="X62" s="15"/>
      <c r="Y62" s="15"/>
      <c r="Z62" s="4"/>
      <c r="AA62" s="4"/>
      <c r="AB62" s="10"/>
      <c r="AC62" s="10"/>
      <c r="AD62" s="10"/>
      <c r="AE62" s="10"/>
      <c r="AF62" s="10"/>
      <c r="AG62" s="10"/>
    </row>
    <row r="63" spans="2:33" ht="12.75">
      <c r="B63" s="14" t="s">
        <v>34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56"/>
      <c r="X63" s="10"/>
      <c r="Y63" s="10"/>
      <c r="AB63" s="10"/>
      <c r="AC63" s="10"/>
      <c r="AD63" s="10"/>
      <c r="AE63" s="10"/>
      <c r="AF63" s="10"/>
      <c r="AG63" s="10"/>
    </row>
    <row r="64" spans="2:33" ht="12.75">
      <c r="B64" s="26" t="s">
        <v>68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56"/>
      <c r="X64" s="10"/>
      <c r="Y64" s="10"/>
      <c r="AB64" s="10"/>
      <c r="AC64" s="10"/>
      <c r="AD64" s="10"/>
      <c r="AE64" s="10"/>
      <c r="AF64" s="10"/>
      <c r="AG64" s="10"/>
    </row>
    <row r="65" spans="2:33" ht="12.75">
      <c r="B65" s="26" t="s">
        <v>69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56"/>
      <c r="X65" s="10"/>
      <c r="Y65" s="10"/>
      <c r="AB65" s="10"/>
      <c r="AC65" s="10"/>
      <c r="AD65" s="10"/>
      <c r="AE65" s="10"/>
      <c r="AF65" s="10"/>
      <c r="AG65" s="10"/>
    </row>
  </sheetData>
  <sheetProtection/>
  <mergeCells count="13">
    <mergeCell ref="B1:T1"/>
    <mergeCell ref="B3:T3"/>
    <mergeCell ref="B4:Q4"/>
    <mergeCell ref="C9:D10"/>
    <mergeCell ref="Q9:R10"/>
    <mergeCell ref="W9:X10"/>
    <mergeCell ref="E9:F10"/>
    <mergeCell ref="G9:H10"/>
    <mergeCell ref="I9:J10"/>
    <mergeCell ref="K9:L10"/>
    <mergeCell ref="M9:N10"/>
    <mergeCell ref="O9:P10"/>
    <mergeCell ref="S8:T10"/>
  </mergeCells>
  <printOptions/>
  <pageMargins left="0.984251968503937" right="0" top="0" bottom="0.5905511811023623" header="0" footer="0"/>
  <pageSetup fitToHeight="0" horizontalDpi="300" verticalDpi="300" orientation="landscape" scale="58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2011-07-15T18:05:37Z</cp:lastPrinted>
  <dcterms:created xsi:type="dcterms:W3CDTF">2009-02-19T12:59:09Z</dcterms:created>
  <dcterms:modified xsi:type="dcterms:W3CDTF">2011-07-15T18:06:04Z</dcterms:modified>
  <cp:category/>
  <cp:version/>
  <cp:contentType/>
  <cp:contentStatus/>
</cp:coreProperties>
</file>