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080" activeTab="0"/>
  </bookViews>
  <sheets>
    <sheet name="12.2" sheetId="1" r:id="rId1"/>
  </sheets>
  <definedNames>
    <definedName name="_xlnm.Print_Area" localSheetId="0">'12.2'!$A$1:$C$260</definedName>
    <definedName name="_xlnm.Print_Titles" localSheetId="0">'12.2'!$1:$8</definedName>
  </definedNames>
  <calcPr fullCalcOnLoad="1"/>
</workbook>
</file>

<file path=xl/sharedStrings.xml><?xml version="1.0" encoding="utf-8"?>
<sst xmlns="http://schemas.openxmlformats.org/spreadsheetml/2006/main" count="216" uniqueCount="215">
  <si>
    <t>(MILES DE PESOS)</t>
  </si>
  <si>
    <t xml:space="preserve"> CAPITULO / CONCEPTO / PARTIDA</t>
  </si>
  <si>
    <t xml:space="preserve">D E N O M I N A C I O N </t>
  </si>
  <si>
    <t>PRESUPUESTO   EJERCIDO</t>
  </si>
  <si>
    <t xml:space="preserve">    </t>
  </si>
  <si>
    <t>T O T A L</t>
  </si>
  <si>
    <t>SERVICIOS PERSONALES</t>
  </si>
  <si>
    <t xml:space="preserve">SUELDO BASE </t>
  </si>
  <si>
    <t xml:space="preserve">HONORARIOS </t>
  </si>
  <si>
    <t>REMUNERACIONES ADICIONALES Y ESPECIALES</t>
  </si>
  <si>
    <t xml:space="preserve">PRIMA QUINQUENAL POR AÑOS DE SERVICIOS EFECTIVOS PRESTADOS </t>
  </si>
  <si>
    <t xml:space="preserve">PRIMAS DE VACACIONES Y DOMINICAL </t>
  </si>
  <si>
    <t xml:space="preserve">COMPENSACIONES POR SERVICIOS EVENTUALES </t>
  </si>
  <si>
    <t xml:space="preserve">REMUNERACIONES POR HORAS EXTRAORDINARIAS </t>
  </si>
  <si>
    <t xml:space="preserve">COMPENSACIONES ADICIONALES POR SERVICIOS ESPECIALES </t>
  </si>
  <si>
    <t>EROGACIONES DEL GOBIERNO FEDERAL POR CONCEPTO DE SEGURIDAD SOCIAL Y SEGUROS</t>
  </si>
  <si>
    <t xml:space="preserve">APORTACIONES AL ISSSTE </t>
  </si>
  <si>
    <t xml:space="preserve">APORTACIONES AL FOVISSSTE </t>
  </si>
  <si>
    <t xml:space="preserve">CUOTAS PARA EL SEGURO DE VIDA DEL PERSONAL CIVIL </t>
  </si>
  <si>
    <t xml:space="preserve">CUOTAS PARA EL SEGURO COLECTIVO DE RETIRO </t>
  </si>
  <si>
    <t xml:space="preserve">SEGURO DE RESPONSABILIDAD CIVIL, ASISTENCIA LEGAL Y OTROS SEGUROS </t>
  </si>
  <si>
    <t xml:space="preserve">APORTACIONES DE SEGURIDAD SOCIAL CONTRACTUALES </t>
  </si>
  <si>
    <t xml:space="preserve">APORTACIONES AL SISTEMA DE AHORRO PARA EL RETIRO </t>
  </si>
  <si>
    <t xml:space="preserve">CUOTAS PARA EL FONDO DE AHORRO DEL PERSONAL CIVIL </t>
  </si>
  <si>
    <t xml:space="preserve">PRESTACIONES DE RETIRO </t>
  </si>
  <si>
    <t xml:space="preserve">PRESTACIONES ESTABLECIDAS POR CONDICIONES GENERALES DE TRABAJO O CONTRATOS COLECTIVOS DE TRABAJO </t>
  </si>
  <si>
    <t xml:space="preserve">ASIGNACIONES ADICIONALES AL SUELDO </t>
  </si>
  <si>
    <t xml:space="preserve">OTRAS PRESTACIONES </t>
  </si>
  <si>
    <t>MATERIALES Y SUMINISTROS</t>
  </si>
  <si>
    <t xml:space="preserve">MATERIAL DE LIMPIEZA </t>
  </si>
  <si>
    <t xml:space="preserve">MATERIAL DE APOYO INFORMATIVO </t>
  </si>
  <si>
    <t>PRODUCTOS ALIMENTICIOS</t>
  </si>
  <si>
    <t xml:space="preserve">PRODUCTOS ALIMENTICIOS PARA EL PERSONAL EN LAS INSTALACIONES DE LAS DEPENDENCIAS Y ENTIDADES </t>
  </si>
  <si>
    <t xml:space="preserve">PRODUCTOS ALIMENTICIOS PARA EL PERSONAL DERIVADO DE ACTIVIDADES EXTRAORDINARIAS </t>
  </si>
  <si>
    <t xml:space="preserve">PRODUCTOS ALIMENTICIOS PARA ANIMALES </t>
  </si>
  <si>
    <t>HERRAMIENTAS REFACCIONES Y ACCESORIOS</t>
  </si>
  <si>
    <t xml:space="preserve">REFACCIONES, ACCESORIOS Y HERRAMIENTAS </t>
  </si>
  <si>
    <t xml:space="preserve">REFACCIONES Y ACCESORIOS PARA EQUIPO DE COMPUTO </t>
  </si>
  <si>
    <t xml:space="preserve">ESTRUCTURAS Y MANUFACTURAS </t>
  </si>
  <si>
    <t xml:space="preserve">MATERIALES COMPLEMENTARIOS </t>
  </si>
  <si>
    <t xml:space="preserve">PLAGUICIDAS, ABONOS Y FERTILIZANTES </t>
  </si>
  <si>
    <t xml:space="preserve">MATERIALES, ACCESORIOS Y SUMINISTROS DE LABORATORIO </t>
  </si>
  <si>
    <t>COMBUSTIBLES, LUBRICANTES Y ADITIVOS</t>
  </si>
  <si>
    <t xml:space="preserve">VESTUARIO, UNIFORMES Y BLANCOS </t>
  </si>
  <si>
    <t>SERVICIOS GENERALES</t>
  </si>
  <si>
    <t xml:space="preserve">SERVICIO POSTAL </t>
  </si>
  <si>
    <t xml:space="preserve">SERVICIO DE AGUA </t>
  </si>
  <si>
    <t>SERVICIOS DE ARRENDAMIENTO</t>
  </si>
  <si>
    <t xml:space="preserve">ARRENDAMIENTO DE EDIFICIOS Y LOCALES </t>
  </si>
  <si>
    <t xml:space="preserve">ARRENDAMIENTO DE TERRENOS </t>
  </si>
  <si>
    <t xml:space="preserve">ARRENDAMIENTO DE MAQUINARIA Y EQUIPO </t>
  </si>
  <si>
    <t xml:space="preserve">ARRENDAMIENTO DE MOBILIARIO </t>
  </si>
  <si>
    <t xml:space="preserve">ESTUDIOS E INVESTIGACIONES </t>
  </si>
  <si>
    <t xml:space="preserve">ALMACENAJE, EMBALAJE Y ENVASE </t>
  </si>
  <si>
    <t xml:space="preserve">FLETES Y MANIOBRAS </t>
  </si>
  <si>
    <t xml:space="preserve">SERVICIOS BANCARIOS Y FINANCIEROS </t>
  </si>
  <si>
    <t xml:space="preserve">SEGUROS DE BIENES PATRIMONIALES </t>
  </si>
  <si>
    <t xml:space="preserve">OTROS IMPUESTOS Y DERECHOS </t>
  </si>
  <si>
    <t xml:space="preserve">COMISIONES POR VENTAS </t>
  </si>
  <si>
    <t xml:space="preserve">SERVICIOS DE VIGILANCIA </t>
  </si>
  <si>
    <t xml:space="preserve">OTROS SERVICIOS COMERCIALES </t>
  </si>
  <si>
    <t xml:space="preserve">SERVICIOS INTEGRALES </t>
  </si>
  <si>
    <t xml:space="preserve">IMPUESTO SOBRE NOMINAS </t>
  </si>
  <si>
    <t>SERVICIOS OFICIALES</t>
  </si>
  <si>
    <t xml:space="preserve">GASTOS DE CEREMONIAL DE LOS TITULARES DE LAS DEPENDENCIAS Y ENTIDADES </t>
  </si>
  <si>
    <t xml:space="preserve">GASTOS DE ORDEN SOCIAL </t>
  </si>
  <si>
    <t xml:space="preserve">CONGRESOS Y CONVENCIONES </t>
  </si>
  <si>
    <t xml:space="preserve">CUOTAS Y APORTACIONES A ORGANISMOS INTERNACIONALES </t>
  </si>
  <si>
    <t xml:space="preserve">PENAS, MULTAS, ACCESORIOS Y ACTUALIZACIONES </t>
  </si>
  <si>
    <t xml:space="preserve">PERDIDAS DEL ERARIO FEDERAL </t>
  </si>
  <si>
    <t xml:space="preserve">OTROS GASTOS POR RESPONSABILIDADES </t>
  </si>
  <si>
    <t xml:space="preserve">EROGACIONES POR RESOLUCIONES JUDICIALES </t>
  </si>
  <si>
    <t>BIENES MUEBLES E INMUEBLES</t>
  </si>
  <si>
    <t xml:space="preserve">MOBILIARIO </t>
  </si>
  <si>
    <t xml:space="preserve">EQUIPO EDUCACIONAL Y RECREATIVO </t>
  </si>
  <si>
    <t xml:space="preserve">MAQUINARIA Y EQUIPO INDUSTRIAL </t>
  </si>
  <si>
    <t xml:space="preserve">EQUIPOS Y APARATOS DE COMUNICACIONES Y TELECOMUNICACIONES </t>
  </si>
  <si>
    <t>HERRAMIENTAS Y REFACCIONES</t>
  </si>
  <si>
    <t xml:space="preserve">HERRAMIENTAS Y MAQUINAS HERRAMIENTA </t>
  </si>
  <si>
    <t xml:space="preserve">REFACCIONES Y ACCESORIOS </t>
  </si>
  <si>
    <t>OTROS BIENES MUEBLES E INMUEBLES</t>
  </si>
  <si>
    <t xml:space="preserve">OTROS BIENES MUEBLES </t>
  </si>
  <si>
    <t xml:space="preserve">GASTOS RELACIONADOS CON ACTIVIDADES CULTURALES, DEPORTIVAS Y DE AYUDA EXTRAORDINARIA </t>
  </si>
  <si>
    <t xml:space="preserve">GASTOS POR SERVICIOS DE TRASLADO DE PERSONAS </t>
  </si>
  <si>
    <t xml:space="preserve">DONATIVOS A INSTITUCIONES SIN FINES DE LUCRO </t>
  </si>
  <si>
    <t xml:space="preserve">PAGO DE PENSIONES Y JUBILACIONES </t>
  </si>
  <si>
    <t>APORTACIONES A FIDEICOMISOS Y MANDATOS</t>
  </si>
  <si>
    <t>OPERACIONES AJENAS</t>
  </si>
  <si>
    <t>APORTACIONES AL SEGURO DE CESANTIA EN EDAD AVANZADA Y VEJEZ</t>
  </si>
  <si>
    <t>APOYOS A LA CAPACITACION DE LOS SERVIDORES PUBLICOS</t>
  </si>
  <si>
    <t>SERVICIOS RELACIONADOS CON TRADUCCIONES</t>
  </si>
  <si>
    <t>SERVICIOS RELACIONADOS CON PROCEDIMIENTOS JURISDICCIONALES</t>
  </si>
  <si>
    <t>GASTOS INHERENTES A LA RECAUDACION</t>
  </si>
  <si>
    <t>DIFUSION DE MENSAJES COMERCIALES PARA PROMOVER LA VENTA DE PRODUCTOS O SERVICIOS</t>
  </si>
  <si>
    <t>PARTICIPACION EN ORGANOS DE GOBIERNO</t>
  </si>
  <si>
    <t>VEHICULOS Y EQUIPO TERRESTRES AEREOS MARITIMOS LACUSTRES Y FLUVIALES DESTINADOS A SERVIDORES PUBLICOS</t>
  </si>
  <si>
    <t>APOYO A VOLUNTARIOS QUE PARTICIPAN EN DIVERSOS PROGRAMAS FEDERALES</t>
  </si>
  <si>
    <t xml:space="preserve">ESTIMULOS AL PERSONAL OPERATIVO </t>
  </si>
  <si>
    <t xml:space="preserve">SUSTANCIAS QUIMICAS </t>
  </si>
  <si>
    <t xml:space="preserve">ARTICULOS DEPORTIVOS </t>
  </si>
  <si>
    <t>MERCANCIAS DIVERSAS</t>
  </si>
  <si>
    <t xml:space="preserve">SERVICIO DE TELEFONIA CELULAR </t>
  </si>
  <si>
    <t xml:space="preserve">CONSULTARIAS PARA PROGRAMAS O PROYECTOS FINANCIADOS POR ORGANISMOS INTERNACIONALES </t>
  </si>
  <si>
    <t xml:space="preserve">PATENTES, REGALIAS Y OTROS </t>
  </si>
  <si>
    <t xml:space="preserve">BIENES ARTISTICOS Y CULTURALES </t>
  </si>
  <si>
    <t>VEHICULOS Y EQUIPO DE TRASPORTE</t>
  </si>
  <si>
    <t>REMUNERACIONES AL PERSONAL DE CARACTER PERMANENTE</t>
  </si>
  <si>
    <t>REMUNERACIONES AL PERSONAL DE CARACTER TRANSITORIO</t>
  </si>
  <si>
    <t xml:space="preserve">RETRIBUCIONES POR SERVICIO DE CARACTER SOCIAL </t>
  </si>
  <si>
    <t xml:space="preserve">MATERIAL ESTADISTICO Y GEOGRAFICO </t>
  </si>
  <si>
    <t>SERVICIOS BASICOS</t>
  </si>
  <si>
    <t xml:space="preserve">SERVICIO TELEGRAFICO </t>
  </si>
  <si>
    <t xml:space="preserve">ARRENDAMIENTO DE EQUIPO Y BIENES INFORMATICOS </t>
  </si>
  <si>
    <t>ASESORIAS, CONSULTORIAS, SERVICIOS INFORMATICOS, ESTUDIOS, INVESTIGACIONES Y OTROS SERVICIOS</t>
  </si>
  <si>
    <t xml:space="preserve">SERVICIOS DE INFORMATICA </t>
  </si>
  <si>
    <t xml:space="preserve">SERVICIOS ESTADISTICOS Y GEOGRAFICOS </t>
  </si>
  <si>
    <t>MAQUINARIA Y EQUIPO AGROPECUARIO, INDUSTRIAL, DE COMUNICACIONES Y DE USO INFORMATICO</t>
  </si>
  <si>
    <t xml:space="preserve">BIENES INFORMATICOS </t>
  </si>
  <si>
    <t xml:space="preserve">COMPENSACIONES POR SERVICIOS DE CARACTER SOCIAL </t>
  </si>
  <si>
    <t xml:space="preserve">COMPENSACIONES A MEDICOS RESIDENTES </t>
  </si>
  <si>
    <t xml:space="preserve">CUOTAS PARA EL SEGURO DE GASTOS MEDICOS DEL PERSONAL CIVIL </t>
  </si>
  <si>
    <t xml:space="preserve">MEDICINAS Y PRODUCTOS FARMACEUTICOS </t>
  </si>
  <si>
    <t xml:space="preserve">MATERIALES, ACCESORIOS Y SUMINISTROS MEDICOS </t>
  </si>
  <si>
    <t xml:space="preserve">SERVICIO DE ENERGIA ELECTRICA </t>
  </si>
  <si>
    <t>PERDIDAS DEL ERARIO Y GASTOS POR CONCEPTO DE RESPONSABILIDADES</t>
  </si>
  <si>
    <t>EQUIPO E INSTRUMENTAL MEDICO Y DE LABORATORIO</t>
  </si>
  <si>
    <t xml:space="preserve">EQUIPO MEDICO Y DE LABORATORIO </t>
  </si>
  <si>
    <t xml:space="preserve">INSTRUMENTAL MEDICO Y DE LABORATORIO </t>
  </si>
  <si>
    <t xml:space="preserve">GRATIFICACION DE FIN DE AÑO </t>
  </si>
  <si>
    <t xml:space="preserve">COMPENSACION POR ACTUALIZACION Y FORMACION ACADEMICA </t>
  </si>
  <si>
    <t xml:space="preserve">CUOTAS PARA EL SEGURO DE SEPARACION INDIVIDUALIZADO </t>
  </si>
  <si>
    <t>PAGOS POR OTRAS PRESTACIONES SOCIALES Y ECONOMICAS</t>
  </si>
  <si>
    <t xml:space="preserve">COMPENSACION GARANTIZADA </t>
  </si>
  <si>
    <t xml:space="preserve">MATERIAL PARA INFORMACION EN ACTIVIDADES DE INVESTIGACION CIENTIFICA Y TECNOLOGICA </t>
  </si>
  <si>
    <t xml:space="preserve">PRODUCTOS ALIMENTICIOS PARA EL PERSONAL QUE REALIZA LABORES EN CAMPO O DE SUPERVISION </t>
  </si>
  <si>
    <t xml:space="preserve">PRODUCTOS ALIMENTICIOS PARA LA POBLACION EN CASO DE DESASTRES NATURALES </t>
  </si>
  <si>
    <t xml:space="preserve">UTENSILIOS PARA EL SERVICIO DE ALIMENTACION </t>
  </si>
  <si>
    <t>MATERIALES Y ARTICULOS DE CONSTRUCCION</t>
  </si>
  <si>
    <t xml:space="preserve">MATERIALES DE CONSTRUCCION </t>
  </si>
  <si>
    <t xml:space="preserve">MATERIAL ELECTRICO Y ELECTRONICO </t>
  </si>
  <si>
    <t>MATERIAS PRIMAS DE PRODUCCION, PRODUCTOS QUIMICOS, FARMACEUTICOS Y DE LABORATORIO</t>
  </si>
  <si>
    <t xml:space="preserve">MATERIAS PRIMAS DE PRODUCCION </t>
  </si>
  <si>
    <t>COMBUSTIBLES, LUBRICANTES Y ADITIVOS PARA MAQUINARIA, EQUIPO DE PRODUCCION Y SERVICIOS ADMINISTRATIVOS</t>
  </si>
  <si>
    <t>VESTUARIO, BLANCOS, PRENDAS DE PROTECCION PERSONAL Y ARTICULOS DEPORTIVOS</t>
  </si>
  <si>
    <t xml:space="preserve">PRENDAS DE PROTECCION PERSONAL </t>
  </si>
  <si>
    <t xml:space="preserve">SERVICIO TELEFONICO CONVENCIONAL </t>
  </si>
  <si>
    <t xml:space="preserve">SERVICIO DE RADIOLOCALIZACION </t>
  </si>
  <si>
    <t xml:space="preserve">SERVICIOS DE CONDUCCION DE SEÑALES ANALOGICAS Y DIGITALES </t>
  </si>
  <si>
    <t xml:space="preserve">SERVICIOS INTEGRALES DE TELECOMUNICACION </t>
  </si>
  <si>
    <t xml:space="preserve">CONTRATACION DE OTROS SERVICIOS </t>
  </si>
  <si>
    <t xml:space="preserve">OTRAS ASESORIAS PARA LA OPERACION DE PROGRAMAS </t>
  </si>
  <si>
    <t xml:space="preserve">SERVICIOS RELACIONADOS CON CERTIFICACION DE PROCESOS </t>
  </si>
  <si>
    <t xml:space="preserve">IMPUESTOS Y DERECHOS DE IMPORTACION </t>
  </si>
  <si>
    <t xml:space="preserve">SUBCONTRATACION DE SERVICIOS CON TERCEROS </t>
  </si>
  <si>
    <t>SERVICIOS DE MANTENIMIENTO Y CONSERVACION</t>
  </si>
  <si>
    <t xml:space="preserve">MANTENIMIENTO Y CONSERVACION DE MOBILIARIO Y EQUIPO DE ADMINISTRACION </t>
  </si>
  <si>
    <t xml:space="preserve">MANTENIMIENTO Y CONSERVACION DE BIENES INFORMATICOS </t>
  </si>
  <si>
    <t xml:space="preserve">MANTENIMIENTO Y CONSERVACION DE MAQUINARIA Y EQUIPO </t>
  </si>
  <si>
    <t xml:space="preserve">MANTENIMIENTO Y CONSERVACION DE INMUEBLES </t>
  </si>
  <si>
    <t xml:space="preserve">SERVICIOS DE LAVANDERIA, LIMPIEZA, HIGIENE Y FUMIGACION </t>
  </si>
  <si>
    <t xml:space="preserve">MANTENIMIENTO Y CONSERVACION DE VEHICULOS TERRESTRES, AEREOS, MARITIMOS, LACUSTRES Y FLUVIALES </t>
  </si>
  <si>
    <t>SERVICIOS DE IMPRESION, GRABADO, PUBLICACION, DIFUSION E INFORMACION</t>
  </si>
  <si>
    <t xml:space="preserve">SERVICIOS RELACIONADOS CON MONITOREO DE INFORMACION EN MEDIOS MASIVOS </t>
  </si>
  <si>
    <t>SERVICIOS DE COMUNICACION SOCIAL Y PUBLICIDAD</t>
  </si>
  <si>
    <t xml:space="preserve">DIFUSION E INFORMACION DE MENSAJES Y ACTIVIDADES GUBERNAMENTALES </t>
  </si>
  <si>
    <t xml:space="preserve">PASAJES NACIONALES PARA LABORES EN CAMPO Y DE SUPERVISION </t>
  </si>
  <si>
    <t xml:space="preserve">VIATICOS NACIONALES PARA LABORES EN CAMPO Y DE SUPERVISION </t>
  </si>
  <si>
    <t>MOBILIARIO Y EQUIPO DE ADMINISTRACION</t>
  </si>
  <si>
    <t xml:space="preserve">EQUIPO DE ADMINISTRACION </t>
  </si>
  <si>
    <t xml:space="preserve">MAQUINARIA Y EQUIPO ELECTRICO Y ELECTRONICO </t>
  </si>
  <si>
    <t xml:space="preserve">OBRAS DE CONSTRUCCION PARA EDIFICIOS </t>
  </si>
  <si>
    <t>INVERSION FINANCIERA</t>
  </si>
  <si>
    <t xml:space="preserve">FUNERALES Y PAGAS DE DEFUNCION </t>
  </si>
  <si>
    <t xml:space="preserve">PRESTACIONES ECONOMICAS DISTINTAS DE PENSIONES Y JUBILACIONES </t>
  </si>
  <si>
    <t>PAGO DE ESTIMULOS A SERVIDORES PUBLICOS</t>
  </si>
  <si>
    <t>MATERIALES Y UTILES DE ADMINISTRACION Y DE ENSEÑANZA</t>
  </si>
  <si>
    <t xml:space="preserve">MATERIALES Y UTILES DE OFICINA </t>
  </si>
  <si>
    <t xml:space="preserve">MATERIALES Y UTILES DE IMPRESION Y REPRODUCCION </t>
  </si>
  <si>
    <t xml:space="preserve">MATERIALES Y UTILES PARA EL PROCESAMIENTO EN EQUIPOS Y BIENES INFORMATICOS </t>
  </si>
  <si>
    <t xml:space="preserve">MERCANCIAS PARA SU COMERCIALIZACION EN TIENDAS DEL SECTOR PUBLICO </t>
  </si>
  <si>
    <t xml:space="preserve">SERVICIOS PARA CAPACITACION A SERVIDORES PUBLICOS </t>
  </si>
  <si>
    <t>PASAJES INTERNACIONALES PARA SERVIDORES PUBLICOS EN EL DESEMPEÑO DE COMISIONES Y FUNCIONES OFICIALES</t>
  </si>
  <si>
    <t xml:space="preserve">VIATICOS NACIONALES PARA SERVIDORES PUBLICOS EN EL DESEMPEÑO DE FUNCIONES OFICIALES </t>
  </si>
  <si>
    <t>VIATICOS EN EL EXTRANJERO PARA SERVIDORES PUBLICOS EN EL DESEMPEÑO DE COMISIONES Y FUNCIONES OFICIALES</t>
  </si>
  <si>
    <t xml:space="preserve">GASTOS PARA ALIMENTACION DE SERVIDORES PUBLICOS DE MANDO </t>
  </si>
  <si>
    <t>OBRA PUBLICA</t>
  </si>
  <si>
    <t>OBRAS PUBLICAS POR CONTRATO</t>
  </si>
  <si>
    <t xml:space="preserve">SERVICIOS RELACIONADOS CON OBRAS PUBLICAS </t>
  </si>
  <si>
    <t xml:space="preserve">MANTENIMIENTO Y REHABILITACION DE OBRAS PUBLICAS </t>
  </si>
  <si>
    <t xml:space="preserve">APORTACIONES A FIDEICOMISOS PUBLICOS </t>
  </si>
  <si>
    <t>ANUARIO ESTADISTICO 2010</t>
  </si>
  <si>
    <t>12.2 PRESUPUESTO EJERCIDO EN EL ISSSTE  POR PARTIDA, 2010</t>
  </si>
  <si>
    <t>SERVICIOS COMERCIAL, BANCARIO, FINANCIERO, SUBCONTRATACION DE SERVICIOS CON TERCEROS Y GASTOS INHERENTES</t>
  </si>
  <si>
    <t>IMPRESIONES DE DOCUMENTOS OFICIALES PARA LA PRESTACION DE SERVICIOS PUBLICOS, IDENTIFICACION, FORMATOS  ADMINISTRATIVOS Y FISCALES, FORMAS VALORADAS, CERTIFICADOS Y TITULOS</t>
  </si>
  <si>
    <t>IMPRESION Y ELABORACION DE MATERIAL INFORMATIVO DERIVADO DE LA OPERACION Y ADMINISTRACION DE LAS DEPENDENCIAS</t>
  </si>
  <si>
    <t>INFORMACION EN MEDIOS MASIVOS DERIVADA DE LA OPERACION Y ADMINISTRACION DE LAS DEPENDENCIAS Y ENTIDADES</t>
  </si>
  <si>
    <t>PASAJES NACIONALES PARA SERVIDORES PUBLICOS DE MANDO EN EL DESEMPEÑO DE COMISIONES Y FUNCIONES OFICIALES</t>
  </si>
  <si>
    <t>SERVICIOS INTEGRALES NACIONALES PARA SERVIDORES PUBLICOS EN EL DESEMPEÑO DE COMISIONES Y FUNCIONES OFICIALES</t>
  </si>
  <si>
    <t>VEHICULOS Y EQUIPO TERRESTRES, AEREOS, MARITIMOS, LACUSTRES Y FLUVIALES DESTINADOS A SERVICIOS PUBLICOS  Y LA OPERACION DE PROGRAMAS PUBLICOS</t>
  </si>
  <si>
    <t>VEHICULOS Y EQUIPO TERRESTRES, AEREOS, MARITIMOS, LACUSTRES Y FLUVIALES DESTINADOS A SERVICIOS ADMINISTRATIVOS</t>
  </si>
  <si>
    <t>EROGACIONES PARA APOYAR A LOS SECTORES SOCIAL Y PRIVADO EN ACTIVIDADES CULTURALES, DEPORTIVAS Y DE AYUDA  EXTRAORDINARIA</t>
  </si>
  <si>
    <t>PRODUCTOS ALIMENTICIOS PARA PERSONAS DERIVADO DE LA PRESTACION DE SERVICIOS PUBLICOS EN UNIDADES DE SALUD,  EDUCATIVAS, DE READAPTACION SOCIAL Y OTRAS</t>
  </si>
  <si>
    <t>COMBUSTIBLES, LUBRICANTES Y ADITIVOS PARA VEHICULOS TERRESTRES, AEREOS, MARITIMOS, LACUSTRES Y FLUVIALES  DESTINADOS A SERVICIOS PUBLICOS Y A LA OPERACION DE PROGRAMAS PUBLICOS</t>
  </si>
  <si>
    <t>COMBUSTIBLES, LUBRICANTES Y ADITIVOS PARA VEHICULOS TERRESTRES, AEREOS, MARITIMOS, LACUSTRES Y FLUVIALES  DESTINADOS A SERVICIOS ADMINISTRATIVOS</t>
  </si>
  <si>
    <t>COMBUSTIBLES, LUBRICANTES Y ADITIVOS PARA VEHICULOS TERRESTRES, AEREOS, MARITIMOS, LACUSTRES Y FLUVIALES  ASIGNADOS A SERVIDORES PUBLICOS</t>
  </si>
  <si>
    <t>ARRENDAMIENTO DE VEHICULOS TERRESTRES, AEREOS, MARITIMOS, LACUSTRES Y FLUVIALES PARA SERVICIOS PUBLICOS Y  LA OPERACION DE PROGRAMAS PUBLICOS</t>
  </si>
  <si>
    <t>ARRENDAMIENTO DE VEHICULOS TERRESTRES, AEREOS, MARITIMOS, LACUSTRES Y FLUVIALES PARA SERVICIOS ADMINISTRATIVOS</t>
  </si>
  <si>
    <t>ARRENDAMIENTO DE VEHICULOS TERRESTRES, AEREOS, MARITIMOS, LACUSTRES Y FLUVIALES PARA DESASTRES NATURALES</t>
  </si>
  <si>
    <t>ARRENDAMIENTO DE VEHICULOS TERRESTRES, AEREOS, MARITIMOS, LACUSTRES Y FLUVIALES PARA SERVIDORES PUBLICOS</t>
  </si>
  <si>
    <t>APORTACIONES AL AHORRO SOLIDARIO</t>
  </si>
  <si>
    <t>SERVICIOS DE TELECOMUNICACIONES</t>
  </si>
  <si>
    <t>MAQUINARIA Y EQUIPO AGROPECUARIO</t>
  </si>
  <si>
    <t>INSTALACIONES Y OBRAS DECONSTRUCCION ESPECIALIZADA</t>
  </si>
  <si>
    <t>NOTA: LA SUMA POR PARTIDA DE GASTO PODRA NO SER IGUAL A LOS TOTALES POR CONCEPTO Y CAPITULO DE GASTO DEBIDO AL REDONDEO</t>
  </si>
  <si>
    <t>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</si>
</sst>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\(#,##0.0\)"/>
    <numFmt numFmtId="165" formatCode="0.0"/>
    <numFmt numFmtId="166" formatCode="#,##0_ ;\-#,##0\ "/>
    <numFmt numFmtId="167" formatCode="#,##0.0_ ;\-#,##0.0\ "/>
    <numFmt numFmtId="168" formatCode="#,##0.00_ ;\-#,##0.00\ "/>
    <numFmt numFmtId="169" formatCode="_-* #,##0.0_-;\-* #,##0.0_-;_-* &quot;-&quot;?_-;_-@_-"/>
    <numFmt numFmtId="170" formatCode="_-* #,##0.00_-;\-* #,##0.00_-;_-* &quot;-&quot;?_-;_-@_-"/>
    <numFmt numFmtId="171" formatCode="_-* #,##0_-;\-* #,##0_-;_-* &quot;-&quot;?_-;_-@_-"/>
    <numFmt numFmtId="172" formatCode="_-* #,##0.0_-;\-* #,##0.0_-;_-* &quot;-&quot;??_-;_-@_-"/>
    <numFmt numFmtId="173" formatCode="_-* #,##0_-;\-* #,##0_-;_-* &quot;-&quot;??_-;_-@_-"/>
    <numFmt numFmtId="174" formatCode="#,##0.0"/>
    <numFmt numFmtId="175" formatCode="0.00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2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1" fontId="3" fillId="0" borderId="0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174" fontId="5" fillId="0" borderId="0" xfId="46" applyNumberFormat="1" applyFont="1" applyBorder="1" applyAlignment="1">
      <alignment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4" fontId="5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74" fontId="5" fillId="0" borderId="0" xfId="46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174" fontId="0" fillId="0" borderId="0" xfId="46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174" fontId="0" fillId="0" borderId="11" xfId="46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vertical="top" wrapText="1"/>
    </xf>
    <xf numFmtId="174" fontId="5" fillId="0" borderId="0" xfId="46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142875</xdr:rowOff>
    </xdr:from>
    <xdr:to>
      <xdr:col>0</xdr:col>
      <xdr:colOff>657225</xdr:colOff>
      <xdr:row>3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1"/>
  <sheetViews>
    <sheetView showGridLines="0" showZeros="0" tabSelected="1" view="pageBreakPreview" zoomScale="75" zoomScaleNormal="72" zoomScaleSheetLayoutView="75" zoomScalePageLayoutView="0" workbookViewId="0" topLeftCell="A235">
      <selection activeCell="B54" sqref="B54"/>
    </sheetView>
  </sheetViews>
  <sheetFormatPr defaultColWidth="11.421875" defaultRowHeight="12.75"/>
  <cols>
    <col min="1" max="1" width="16.57421875" style="4" customWidth="1"/>
    <col min="2" max="2" width="103.7109375" style="4" customWidth="1"/>
    <col min="3" max="3" width="29.00390625" style="4" customWidth="1"/>
    <col min="4" max="16384" width="11.421875" style="4" customWidth="1"/>
  </cols>
  <sheetData>
    <row r="1" spans="1:3" ht="12.75">
      <c r="A1" s="29" t="s">
        <v>190</v>
      </c>
      <c r="B1" s="29"/>
      <c r="C1" s="29"/>
    </row>
    <row r="2" spans="1:3" ht="15.75">
      <c r="A2" s="1"/>
      <c r="B2" s="1"/>
      <c r="C2" s="1"/>
    </row>
    <row r="3" spans="1:3" ht="18">
      <c r="A3" s="30" t="s">
        <v>191</v>
      </c>
      <c r="B3" s="30"/>
      <c r="C3" s="30"/>
    </row>
    <row r="4" spans="1:3" ht="18">
      <c r="A4" s="30" t="s">
        <v>0</v>
      </c>
      <c r="B4" s="30"/>
      <c r="C4" s="30"/>
    </row>
    <row r="5" spans="1:3" ht="15.75">
      <c r="A5" s="2"/>
      <c r="B5" s="3"/>
      <c r="C5" s="8"/>
    </row>
    <row r="6" spans="1:3" ht="24" customHeight="1">
      <c r="A6" s="31" t="s">
        <v>1</v>
      </c>
      <c r="B6" s="31" t="s">
        <v>2</v>
      </c>
      <c r="C6" s="34" t="s">
        <v>3</v>
      </c>
    </row>
    <row r="7" spans="1:3" ht="24" customHeight="1">
      <c r="A7" s="33"/>
      <c r="B7" s="32"/>
      <c r="C7" s="32"/>
    </row>
    <row r="8" spans="1:3" ht="12.75">
      <c r="A8" s="9"/>
      <c r="B8" s="10"/>
      <c r="C8" s="11"/>
    </row>
    <row r="9" spans="1:3" ht="12.75">
      <c r="A9" s="12" t="s">
        <v>4</v>
      </c>
      <c r="B9" s="13" t="s">
        <v>5</v>
      </c>
      <c r="C9" s="5">
        <f>SUM(C11,C55,C108,C200,C231,C239,C256)</f>
        <v>146476719.998</v>
      </c>
    </row>
    <row r="10" spans="1:3" ht="12.75">
      <c r="A10" s="12"/>
      <c r="B10" s="13"/>
      <c r="C10" s="5"/>
    </row>
    <row r="11" spans="1:3" ht="12.75">
      <c r="A11" s="14">
        <v>1000</v>
      </c>
      <c r="B11" s="15" t="s">
        <v>6</v>
      </c>
      <c r="C11" s="16">
        <f>SUM(C13,C16,C20,C30,C43,C52)</f>
        <v>27057029.319</v>
      </c>
    </row>
    <row r="12" spans="1:3" ht="12.75">
      <c r="A12" s="17"/>
      <c r="B12" s="18"/>
      <c r="C12" s="19"/>
    </row>
    <row r="13" spans="1:3" ht="12.75">
      <c r="A13" s="17">
        <v>1100</v>
      </c>
      <c r="B13" s="15" t="s">
        <v>106</v>
      </c>
      <c r="C13" s="16">
        <f>SUM(C14)</f>
        <v>8206198.385</v>
      </c>
    </row>
    <row r="14" spans="1:3" ht="12.75">
      <c r="A14" s="17">
        <v>1103</v>
      </c>
      <c r="B14" s="18" t="s">
        <v>7</v>
      </c>
      <c r="C14" s="19">
        <v>8206198.385</v>
      </c>
    </row>
    <row r="15" spans="1:3" ht="12.75">
      <c r="A15" s="17"/>
      <c r="B15" s="18"/>
      <c r="C15" s="19"/>
    </row>
    <row r="16" spans="1:3" ht="12.75">
      <c r="A16" s="17">
        <v>1200</v>
      </c>
      <c r="B16" s="15" t="s">
        <v>107</v>
      </c>
      <c r="C16" s="16">
        <f>SUM(C17:C18)</f>
        <v>179435.541</v>
      </c>
    </row>
    <row r="17" spans="1:3" ht="12.75">
      <c r="A17" s="17">
        <v>1201</v>
      </c>
      <c r="B17" s="18" t="s">
        <v>8</v>
      </c>
      <c r="C17" s="19">
        <v>80755.376</v>
      </c>
    </row>
    <row r="18" spans="1:3" ht="12.75">
      <c r="A18" s="17">
        <v>1204</v>
      </c>
      <c r="B18" s="18" t="s">
        <v>108</v>
      </c>
      <c r="C18" s="19">
        <v>98680.165</v>
      </c>
    </row>
    <row r="19" spans="1:3" ht="12.75">
      <c r="A19" s="17"/>
      <c r="B19" s="18"/>
      <c r="C19" s="19"/>
    </row>
    <row r="20" spans="1:3" ht="12.75">
      <c r="A20" s="17">
        <v>1300</v>
      </c>
      <c r="B20" s="15" t="s">
        <v>9</v>
      </c>
      <c r="C20" s="16">
        <f>SUM(C21:C28)</f>
        <v>6936702.039</v>
      </c>
    </row>
    <row r="21" spans="1:3" ht="12.75">
      <c r="A21" s="17">
        <v>1301</v>
      </c>
      <c r="B21" s="18" t="s">
        <v>10</v>
      </c>
      <c r="C21" s="19">
        <v>152148.92</v>
      </c>
    </row>
    <row r="22" spans="1:3" ht="12.75">
      <c r="A22" s="17">
        <v>1305</v>
      </c>
      <c r="B22" s="18" t="s">
        <v>11</v>
      </c>
      <c r="C22" s="19">
        <v>256552.414</v>
      </c>
    </row>
    <row r="23" spans="1:3" ht="12.75">
      <c r="A23" s="17">
        <v>1306</v>
      </c>
      <c r="B23" s="18" t="s">
        <v>128</v>
      </c>
      <c r="C23" s="19">
        <v>1727539.644</v>
      </c>
    </row>
    <row r="24" spans="1:3" ht="12.75">
      <c r="A24" s="17">
        <v>1308</v>
      </c>
      <c r="B24" s="18" t="s">
        <v>12</v>
      </c>
      <c r="C24" s="19">
        <v>140687.732</v>
      </c>
    </row>
    <row r="25" spans="1:3" ht="12.75">
      <c r="A25" s="17">
        <v>1319</v>
      </c>
      <c r="B25" s="18" t="s">
        <v>13</v>
      </c>
      <c r="C25" s="19">
        <v>1006881.748</v>
      </c>
    </row>
    <row r="26" spans="1:3" ht="12.75">
      <c r="A26" s="17">
        <v>1322</v>
      </c>
      <c r="B26" s="18" t="s">
        <v>14</v>
      </c>
      <c r="C26" s="19">
        <v>853316.96</v>
      </c>
    </row>
    <row r="27" spans="1:3" ht="12.75">
      <c r="A27" s="17">
        <v>1325</v>
      </c>
      <c r="B27" s="18" t="s">
        <v>129</v>
      </c>
      <c r="C27" s="19">
        <v>2646207.168</v>
      </c>
    </row>
    <row r="28" spans="1:3" ht="12.75">
      <c r="A28" s="17">
        <v>1326</v>
      </c>
      <c r="B28" s="18" t="s">
        <v>119</v>
      </c>
      <c r="C28" s="19">
        <v>153367.453</v>
      </c>
    </row>
    <row r="29" spans="1:3" ht="12.75">
      <c r="A29" s="17"/>
      <c r="B29" s="18"/>
      <c r="C29" s="19"/>
    </row>
    <row r="30" spans="1:3" ht="12.75">
      <c r="A30" s="17">
        <v>1400</v>
      </c>
      <c r="B30" s="15" t="s">
        <v>15</v>
      </c>
      <c r="C30" s="16">
        <f>SUM(C31:C41)</f>
        <v>2232183.104</v>
      </c>
    </row>
    <row r="31" spans="1:3" ht="12.75">
      <c r="A31" s="17">
        <v>1401</v>
      </c>
      <c r="B31" s="18" t="s">
        <v>16</v>
      </c>
      <c r="C31" s="19">
        <v>994254.303</v>
      </c>
    </row>
    <row r="32" spans="1:3" ht="12.75">
      <c r="A32" s="17">
        <v>1403</v>
      </c>
      <c r="B32" s="18" t="s">
        <v>17</v>
      </c>
      <c r="C32" s="19">
        <v>407326.596</v>
      </c>
    </row>
    <row r="33" spans="1:3" ht="12.75">
      <c r="A33" s="17">
        <v>1404</v>
      </c>
      <c r="B33" s="18" t="s">
        <v>18</v>
      </c>
      <c r="C33" s="19">
        <v>166968.196</v>
      </c>
    </row>
    <row r="34" spans="1:3" ht="12.75">
      <c r="A34" s="17">
        <v>1406</v>
      </c>
      <c r="B34" s="18" t="s">
        <v>120</v>
      </c>
      <c r="C34" s="19"/>
    </row>
    <row r="35" spans="1:3" ht="12.75">
      <c r="A35" s="17">
        <v>1407</v>
      </c>
      <c r="B35" s="18" t="s">
        <v>130</v>
      </c>
      <c r="C35" s="19">
        <v>139565.264</v>
      </c>
    </row>
    <row r="36" spans="1:3" ht="12.75">
      <c r="A36" s="17">
        <v>1408</v>
      </c>
      <c r="B36" s="18" t="s">
        <v>19</v>
      </c>
      <c r="C36" s="19">
        <v>14240.805</v>
      </c>
    </row>
    <row r="37" spans="1:3" ht="12.75">
      <c r="A37" s="17">
        <v>1409</v>
      </c>
      <c r="B37" s="18" t="s">
        <v>20</v>
      </c>
      <c r="C37" s="19">
        <v>8155.958</v>
      </c>
    </row>
    <row r="38" spans="1:3" ht="12.75">
      <c r="A38" s="17">
        <v>1412</v>
      </c>
      <c r="B38" s="18" t="s">
        <v>21</v>
      </c>
      <c r="C38" s="19"/>
    </row>
    <row r="39" spans="1:3" ht="12.75">
      <c r="A39" s="17">
        <v>1413</v>
      </c>
      <c r="B39" s="18" t="s">
        <v>22</v>
      </c>
      <c r="C39" s="19">
        <v>2746.046</v>
      </c>
    </row>
    <row r="40" spans="1:3" ht="12.75">
      <c r="A40" s="20">
        <v>1414</v>
      </c>
      <c r="B40" s="18" t="s">
        <v>88</v>
      </c>
      <c r="C40" s="19">
        <v>489745.982</v>
      </c>
    </row>
    <row r="41" spans="1:4" ht="12.75">
      <c r="A41" s="20">
        <v>1415</v>
      </c>
      <c r="B41" s="18" t="s">
        <v>209</v>
      </c>
      <c r="C41" s="19">
        <v>9179.954</v>
      </c>
      <c r="D41" s="6"/>
    </row>
    <row r="42" spans="1:3" ht="12.75">
      <c r="A42" s="17"/>
      <c r="B42" s="18"/>
      <c r="C42" s="19"/>
    </row>
    <row r="43" spans="1:3" ht="12.75">
      <c r="A43" s="17">
        <v>1500</v>
      </c>
      <c r="B43" s="15" t="s">
        <v>131</v>
      </c>
      <c r="C43" s="16">
        <f>SUM(C44:C50)</f>
        <v>6389745.405</v>
      </c>
    </row>
    <row r="44" spans="1:3" ht="12.75">
      <c r="A44" s="17">
        <v>1501</v>
      </c>
      <c r="B44" s="18" t="s">
        <v>23</v>
      </c>
      <c r="C44" s="19">
        <v>453317.955</v>
      </c>
    </row>
    <row r="45" spans="1:3" ht="12.75">
      <c r="A45" s="17">
        <v>1505</v>
      </c>
      <c r="B45" s="18" t="s">
        <v>24</v>
      </c>
      <c r="C45" s="19"/>
    </row>
    <row r="46" spans="1:3" ht="25.5">
      <c r="A46" s="17">
        <v>1507</v>
      </c>
      <c r="B46" s="18" t="s">
        <v>25</v>
      </c>
      <c r="C46" s="19">
        <v>411854.163</v>
      </c>
    </row>
    <row r="47" spans="1:3" ht="12.75">
      <c r="A47" s="17">
        <v>1509</v>
      </c>
      <c r="B47" s="18" t="s">
        <v>132</v>
      </c>
      <c r="C47" s="19">
        <v>1459358.212</v>
      </c>
    </row>
    <row r="48" spans="1:3" ht="12.75">
      <c r="A48" s="17">
        <v>1511</v>
      </c>
      <c r="B48" s="18" t="s">
        <v>26</v>
      </c>
      <c r="C48" s="19">
        <v>220387.763</v>
      </c>
    </row>
    <row r="49" spans="1:3" ht="12.75">
      <c r="A49" s="17">
        <v>1512</v>
      </c>
      <c r="B49" s="18" t="s">
        <v>27</v>
      </c>
      <c r="C49" s="19">
        <v>3844158.967</v>
      </c>
    </row>
    <row r="50" spans="1:3" ht="12.75">
      <c r="A50" s="20">
        <v>1513</v>
      </c>
      <c r="B50" s="18" t="s">
        <v>89</v>
      </c>
      <c r="C50" s="19">
        <v>668.345</v>
      </c>
    </row>
    <row r="51" spans="1:3" ht="12.75">
      <c r="A51" s="17"/>
      <c r="B51" s="18"/>
      <c r="C51" s="19"/>
    </row>
    <row r="52" spans="1:3" ht="12.75">
      <c r="A52" s="17">
        <v>1700</v>
      </c>
      <c r="B52" s="15" t="s">
        <v>174</v>
      </c>
      <c r="C52" s="16">
        <f>SUM(C53)</f>
        <v>3112764.845</v>
      </c>
    </row>
    <row r="53" spans="1:3" ht="12.75">
      <c r="A53" s="17">
        <v>1702</v>
      </c>
      <c r="B53" s="18" t="s">
        <v>97</v>
      </c>
      <c r="C53" s="19">
        <v>3112764.845</v>
      </c>
    </row>
    <row r="54" spans="1:3" s="24" customFormat="1" ht="12.75">
      <c r="A54" s="21"/>
      <c r="B54" s="22"/>
      <c r="C54" s="23"/>
    </row>
    <row r="55" spans="1:3" ht="12.75">
      <c r="A55" s="14">
        <v>2000</v>
      </c>
      <c r="B55" s="15" t="s">
        <v>28</v>
      </c>
      <c r="C55" s="16">
        <f>SUM(C57,C66,C75,C80,C86,C94,C100,C105)</f>
        <v>12590740.487000002</v>
      </c>
    </row>
    <row r="56" spans="1:3" ht="12.75">
      <c r="A56" s="17"/>
      <c r="B56" s="18"/>
      <c r="C56" s="19"/>
    </row>
    <row r="57" spans="1:4" ht="12.75">
      <c r="A57" s="14">
        <v>2100</v>
      </c>
      <c r="B57" s="15" t="s">
        <v>175</v>
      </c>
      <c r="C57" s="16">
        <f>SUM(C58:C64)</f>
        <v>381880.49</v>
      </c>
      <c r="D57" s="7"/>
    </row>
    <row r="58" spans="1:3" ht="12.75">
      <c r="A58" s="17">
        <v>2101</v>
      </c>
      <c r="B58" s="18" t="s">
        <v>176</v>
      </c>
      <c r="C58" s="19">
        <v>143154.715</v>
      </c>
    </row>
    <row r="59" spans="1:3" ht="12.75">
      <c r="A59" s="17">
        <v>2102</v>
      </c>
      <c r="B59" s="18" t="s">
        <v>29</v>
      </c>
      <c r="C59" s="19">
        <v>46809.185</v>
      </c>
    </row>
    <row r="60" spans="1:3" ht="12.75">
      <c r="A60" s="17">
        <v>2103</v>
      </c>
      <c r="B60" s="18" t="s">
        <v>30</v>
      </c>
      <c r="C60" s="19">
        <v>6931.57</v>
      </c>
    </row>
    <row r="61" spans="1:3" ht="12.75">
      <c r="A61" s="17">
        <v>2104</v>
      </c>
      <c r="B61" s="18" t="s">
        <v>109</v>
      </c>
      <c r="C61" s="19">
        <v>67.996</v>
      </c>
    </row>
    <row r="62" spans="1:3" ht="12.75">
      <c r="A62" s="17">
        <v>2105</v>
      </c>
      <c r="B62" s="18" t="s">
        <v>177</v>
      </c>
      <c r="C62" s="19">
        <v>20144.935</v>
      </c>
    </row>
    <row r="63" spans="1:3" ht="12.75">
      <c r="A63" s="17">
        <v>2106</v>
      </c>
      <c r="B63" s="18" t="s">
        <v>178</v>
      </c>
      <c r="C63" s="19">
        <v>163424.282</v>
      </c>
    </row>
    <row r="64" spans="1:3" ht="12.75">
      <c r="A64" s="17">
        <v>2107</v>
      </c>
      <c r="B64" s="18" t="s">
        <v>133</v>
      </c>
      <c r="C64" s="19">
        <v>1347.807</v>
      </c>
    </row>
    <row r="65" spans="1:3" ht="12.75">
      <c r="A65" s="17"/>
      <c r="B65" s="18"/>
      <c r="C65" s="19"/>
    </row>
    <row r="66" spans="1:3" ht="12.75">
      <c r="A66" s="14">
        <v>2200</v>
      </c>
      <c r="B66" s="15" t="s">
        <v>31</v>
      </c>
      <c r="C66" s="16">
        <f>SUM(C67:C73)</f>
        <v>315401.831</v>
      </c>
    </row>
    <row r="67" spans="1:3" ht="25.5">
      <c r="A67" s="17">
        <v>2202</v>
      </c>
      <c r="B67" s="18" t="s">
        <v>201</v>
      </c>
      <c r="C67" s="19">
        <v>293017.205</v>
      </c>
    </row>
    <row r="68" spans="1:3" ht="12.75">
      <c r="A68" s="17"/>
      <c r="B68" s="18"/>
      <c r="C68" s="19"/>
    </row>
    <row r="69" spans="1:3" ht="12.75">
      <c r="A69" s="17">
        <v>2203</v>
      </c>
      <c r="B69" s="18" t="s">
        <v>134</v>
      </c>
      <c r="C69" s="19">
        <v>283.206</v>
      </c>
    </row>
    <row r="70" spans="1:3" ht="25.5">
      <c r="A70" s="17">
        <v>2204</v>
      </c>
      <c r="B70" s="18" t="s">
        <v>32</v>
      </c>
      <c r="C70" s="19">
        <v>8814.502</v>
      </c>
    </row>
    <row r="71" spans="1:3" ht="12.75">
      <c r="A71" s="17">
        <v>2205</v>
      </c>
      <c r="B71" s="18" t="s">
        <v>135</v>
      </c>
      <c r="C71" s="19">
        <v>0</v>
      </c>
    </row>
    <row r="72" spans="1:3" ht="12.75">
      <c r="A72" s="17">
        <v>2206</v>
      </c>
      <c r="B72" s="18" t="s">
        <v>33</v>
      </c>
      <c r="C72" s="19">
        <v>13247.434</v>
      </c>
    </row>
    <row r="73" spans="1:3" ht="12.75">
      <c r="A73" s="17">
        <v>2207</v>
      </c>
      <c r="B73" s="18" t="s">
        <v>34</v>
      </c>
      <c r="C73" s="19">
        <v>39.484</v>
      </c>
    </row>
    <row r="74" spans="1:3" ht="12.75">
      <c r="A74" s="17"/>
      <c r="B74" s="18"/>
      <c r="C74" s="19"/>
    </row>
    <row r="75" spans="1:3" ht="12.75">
      <c r="A75" s="14">
        <v>2300</v>
      </c>
      <c r="B75" s="15" t="s">
        <v>35</v>
      </c>
      <c r="C75" s="16">
        <f>SUM(C76:C78)</f>
        <v>50288.262</v>
      </c>
    </row>
    <row r="76" spans="1:3" ht="12.75">
      <c r="A76" s="17">
        <v>2301</v>
      </c>
      <c r="B76" s="18" t="s">
        <v>36</v>
      </c>
      <c r="C76" s="19">
        <v>27486.06</v>
      </c>
    </row>
    <row r="77" spans="1:3" ht="12.75">
      <c r="A77" s="17">
        <v>2302</v>
      </c>
      <c r="B77" s="18" t="s">
        <v>37</v>
      </c>
      <c r="C77" s="19">
        <v>8223.523</v>
      </c>
    </row>
    <row r="78" spans="1:3" ht="12.75">
      <c r="A78" s="17">
        <v>2303</v>
      </c>
      <c r="B78" s="18" t="s">
        <v>136</v>
      </c>
      <c r="C78" s="19">
        <v>14578.679</v>
      </c>
    </row>
    <row r="79" spans="1:3" ht="12.75">
      <c r="A79" s="17"/>
      <c r="B79" s="18"/>
      <c r="C79" s="19"/>
    </row>
    <row r="80" spans="1:3" ht="12.75">
      <c r="A80" s="14">
        <v>2400</v>
      </c>
      <c r="B80" s="15" t="s">
        <v>137</v>
      </c>
      <c r="C80" s="16">
        <f>SUM(C81:C84)</f>
        <v>98889.533</v>
      </c>
    </row>
    <row r="81" spans="1:3" ht="12.75">
      <c r="A81" s="17">
        <v>2401</v>
      </c>
      <c r="B81" s="18" t="s">
        <v>138</v>
      </c>
      <c r="C81" s="19">
        <v>18212.504</v>
      </c>
    </row>
    <row r="82" spans="1:3" ht="12.75">
      <c r="A82" s="17">
        <v>2402</v>
      </c>
      <c r="B82" s="18" t="s">
        <v>38</v>
      </c>
      <c r="C82" s="19">
        <v>29009.098</v>
      </c>
    </row>
    <row r="83" spans="1:3" ht="12.75">
      <c r="A83" s="17">
        <v>2403</v>
      </c>
      <c r="B83" s="18" t="s">
        <v>39</v>
      </c>
      <c r="C83" s="19">
        <v>11930.219</v>
      </c>
    </row>
    <row r="84" spans="1:3" ht="12.75">
      <c r="A84" s="17">
        <v>2404</v>
      </c>
      <c r="B84" s="18" t="s">
        <v>139</v>
      </c>
      <c r="C84" s="19">
        <v>39737.712</v>
      </c>
    </row>
    <row r="85" spans="1:3" ht="12.75">
      <c r="A85" s="17"/>
      <c r="B85" s="18"/>
      <c r="C85" s="19"/>
    </row>
    <row r="86" spans="1:3" ht="12.75">
      <c r="A86" s="14">
        <v>2500</v>
      </c>
      <c r="B86" s="15" t="s">
        <v>140</v>
      </c>
      <c r="C86" s="16">
        <f>SUM(C87:C92)</f>
        <v>11117498.482</v>
      </c>
    </row>
    <row r="87" spans="1:3" ht="12.75">
      <c r="A87" s="17">
        <v>2501</v>
      </c>
      <c r="B87" s="18" t="s">
        <v>141</v>
      </c>
      <c r="C87" s="19">
        <v>9.262</v>
      </c>
    </row>
    <row r="88" spans="1:3" ht="12.75">
      <c r="A88" s="17">
        <v>2502</v>
      </c>
      <c r="B88" s="18" t="s">
        <v>98</v>
      </c>
      <c r="C88" s="19">
        <v>940247.005</v>
      </c>
    </row>
    <row r="89" spans="1:3" ht="12.75">
      <c r="A89" s="17">
        <v>2503</v>
      </c>
      <c r="B89" s="18" t="s">
        <v>40</v>
      </c>
      <c r="C89" s="19">
        <v>77.875</v>
      </c>
    </row>
    <row r="90" spans="1:3" ht="12.75">
      <c r="A90" s="17">
        <v>2504</v>
      </c>
      <c r="B90" s="18" t="s">
        <v>121</v>
      </c>
      <c r="C90" s="19">
        <v>9062325.246</v>
      </c>
    </row>
    <row r="91" spans="1:3" ht="12.75">
      <c r="A91" s="17">
        <v>2505</v>
      </c>
      <c r="B91" s="18" t="s">
        <v>122</v>
      </c>
      <c r="C91" s="19">
        <v>831270.728</v>
      </c>
    </row>
    <row r="92" spans="1:3" ht="12.75">
      <c r="A92" s="17">
        <v>2506</v>
      </c>
      <c r="B92" s="18" t="s">
        <v>41</v>
      </c>
      <c r="C92" s="19">
        <v>283568.366</v>
      </c>
    </row>
    <row r="93" spans="1:3" ht="12.75">
      <c r="A93" s="17"/>
      <c r="B93" s="18"/>
      <c r="C93" s="19"/>
    </row>
    <row r="94" spans="1:3" ht="12.75">
      <c r="A94" s="14">
        <v>2600</v>
      </c>
      <c r="B94" s="15" t="s">
        <v>42</v>
      </c>
      <c r="C94" s="16">
        <f>SUM(C95:C98)</f>
        <v>202700.15</v>
      </c>
    </row>
    <row r="95" spans="1:3" ht="38.25">
      <c r="A95" s="17">
        <v>2602</v>
      </c>
      <c r="B95" s="18" t="s">
        <v>202</v>
      </c>
      <c r="C95" s="19">
        <v>63816.245</v>
      </c>
    </row>
    <row r="96" spans="1:3" s="24" customFormat="1" ht="25.5">
      <c r="A96" s="21">
        <v>2603</v>
      </c>
      <c r="B96" s="22" t="s">
        <v>203</v>
      </c>
      <c r="C96" s="23">
        <v>36275.815</v>
      </c>
    </row>
    <row r="97" spans="1:3" ht="25.5">
      <c r="A97" s="17">
        <v>2604</v>
      </c>
      <c r="B97" s="18" t="s">
        <v>204</v>
      </c>
      <c r="C97" s="19">
        <v>379.108</v>
      </c>
    </row>
    <row r="98" spans="1:3" ht="25.5">
      <c r="A98" s="17">
        <v>2605</v>
      </c>
      <c r="B98" s="18" t="s">
        <v>142</v>
      </c>
      <c r="C98" s="19">
        <v>102228.982</v>
      </c>
    </row>
    <row r="99" spans="1:3" ht="12.75">
      <c r="A99" s="17"/>
      <c r="B99" s="18"/>
      <c r="C99" s="19"/>
    </row>
    <row r="100" spans="1:3" ht="12.75">
      <c r="A100" s="14">
        <v>2700</v>
      </c>
      <c r="B100" s="15" t="s">
        <v>143</v>
      </c>
      <c r="C100" s="16">
        <f>SUM(C101:C103)</f>
        <v>424069.211</v>
      </c>
    </row>
    <row r="101" spans="1:3" ht="12.75">
      <c r="A101" s="17">
        <v>2701</v>
      </c>
      <c r="B101" s="18" t="s">
        <v>43</v>
      </c>
      <c r="C101" s="19">
        <v>420163.874</v>
      </c>
    </row>
    <row r="102" spans="1:3" ht="12.75">
      <c r="A102" s="17">
        <v>2702</v>
      </c>
      <c r="B102" s="18" t="s">
        <v>144</v>
      </c>
      <c r="C102" s="19">
        <v>1446.874</v>
      </c>
    </row>
    <row r="103" spans="1:3" ht="12.75">
      <c r="A103" s="17">
        <v>2703</v>
      </c>
      <c r="B103" s="18" t="s">
        <v>99</v>
      </c>
      <c r="C103" s="19">
        <v>2458.463</v>
      </c>
    </row>
    <row r="104" spans="1:3" ht="12.75">
      <c r="A104" s="17"/>
      <c r="B104" s="18"/>
      <c r="C104" s="19"/>
    </row>
    <row r="105" spans="1:3" ht="12.75">
      <c r="A105" s="14">
        <v>2900</v>
      </c>
      <c r="B105" s="15" t="s">
        <v>100</v>
      </c>
      <c r="C105" s="16">
        <f>SUM(C106)</f>
        <v>12.528</v>
      </c>
    </row>
    <row r="106" spans="1:3" ht="12.75">
      <c r="A106" s="17">
        <v>2901</v>
      </c>
      <c r="B106" s="18" t="s">
        <v>179</v>
      </c>
      <c r="C106" s="19">
        <v>12.528</v>
      </c>
    </row>
    <row r="107" spans="1:3" ht="12.75">
      <c r="A107" s="17"/>
      <c r="B107" s="18"/>
      <c r="C107" s="19"/>
    </row>
    <row r="108" spans="1:3" ht="12.75">
      <c r="A108" s="14">
        <v>3000</v>
      </c>
      <c r="B108" s="15" t="s">
        <v>44</v>
      </c>
      <c r="C108" s="16">
        <f>SUM(C110,C123,C134,C145,C161,C169,C175,C179,C194)</f>
        <v>10675156.874999998</v>
      </c>
    </row>
    <row r="109" spans="1:3" ht="12.75">
      <c r="A109" s="17"/>
      <c r="B109" s="18"/>
      <c r="C109" s="19"/>
    </row>
    <row r="110" spans="1:3" ht="12.75">
      <c r="A110" s="14">
        <v>3100</v>
      </c>
      <c r="B110" s="15" t="s">
        <v>110</v>
      </c>
      <c r="C110" s="16">
        <f>SUM(C111:C121)</f>
        <v>1175486.2239999997</v>
      </c>
    </row>
    <row r="111" spans="1:4" ht="12.75">
      <c r="A111" s="17">
        <v>3101</v>
      </c>
      <c r="B111" s="18" t="s">
        <v>45</v>
      </c>
      <c r="C111" s="19">
        <v>21099.223</v>
      </c>
      <c r="D111" s="7"/>
    </row>
    <row r="112" spans="1:3" ht="12.75">
      <c r="A112" s="17">
        <v>3102</v>
      </c>
      <c r="B112" s="18" t="s">
        <v>111</v>
      </c>
      <c r="C112" s="19">
        <v>26.633</v>
      </c>
    </row>
    <row r="113" spans="1:3" ht="12.75">
      <c r="A113" s="17">
        <v>3103</v>
      </c>
      <c r="B113" s="18" t="s">
        <v>145</v>
      </c>
      <c r="C113" s="19">
        <v>98593.717</v>
      </c>
    </row>
    <row r="114" spans="1:3" ht="12.75">
      <c r="A114" s="17">
        <v>3104</v>
      </c>
      <c r="B114" s="18" t="s">
        <v>101</v>
      </c>
      <c r="C114" s="19">
        <v>3070.59</v>
      </c>
    </row>
    <row r="115" spans="1:3" ht="12.75">
      <c r="A115" s="17">
        <v>3105</v>
      </c>
      <c r="B115" s="18" t="s">
        <v>146</v>
      </c>
      <c r="C115" s="19">
        <v>695.905</v>
      </c>
    </row>
    <row r="116" spans="1:3" ht="12.75">
      <c r="A116" s="17">
        <v>3106</v>
      </c>
      <c r="B116" s="18" t="s">
        <v>123</v>
      </c>
      <c r="C116" s="19">
        <v>398127.167</v>
      </c>
    </row>
    <row r="117" spans="1:3" ht="12.75">
      <c r="A117" s="17">
        <v>3107</v>
      </c>
      <c r="B117" s="18" t="s">
        <v>46</v>
      </c>
      <c r="C117" s="19">
        <v>60192.873</v>
      </c>
    </row>
    <row r="118" spans="1:4" ht="12.75">
      <c r="A118" s="20">
        <v>3108</v>
      </c>
      <c r="B118" s="18" t="s">
        <v>210</v>
      </c>
      <c r="C118" s="19">
        <v>229.066</v>
      </c>
      <c r="D118" s="6"/>
    </row>
    <row r="119" spans="1:3" ht="12.75">
      <c r="A119" s="17">
        <v>3109</v>
      </c>
      <c r="B119" s="18" t="s">
        <v>147</v>
      </c>
      <c r="C119" s="19">
        <v>591590.155</v>
      </c>
    </row>
    <row r="120" spans="1:3" ht="12.75">
      <c r="A120" s="17">
        <v>3110</v>
      </c>
      <c r="B120" s="18" t="s">
        <v>148</v>
      </c>
      <c r="C120" s="19">
        <v>930.255</v>
      </c>
    </row>
    <row r="121" spans="1:3" ht="12.75">
      <c r="A121" s="17">
        <v>3111</v>
      </c>
      <c r="B121" s="18" t="s">
        <v>149</v>
      </c>
      <c r="C121" s="19">
        <v>930.64</v>
      </c>
    </row>
    <row r="122" spans="1:3" ht="12.75">
      <c r="A122" s="17"/>
      <c r="B122" s="18"/>
      <c r="C122" s="19"/>
    </row>
    <row r="123" spans="1:3" ht="12.75">
      <c r="A123" s="14">
        <v>3200</v>
      </c>
      <c r="B123" s="15" t="s">
        <v>47</v>
      </c>
      <c r="C123" s="16">
        <f>SUM(C124:C132)</f>
        <v>334509.59900000005</v>
      </c>
    </row>
    <row r="124" spans="1:3" ht="12.75">
      <c r="A124" s="17">
        <v>3201</v>
      </c>
      <c r="B124" s="18" t="s">
        <v>48</v>
      </c>
      <c r="C124" s="19">
        <v>275240.843</v>
      </c>
    </row>
    <row r="125" spans="1:3" ht="12.75">
      <c r="A125" s="17">
        <v>3202</v>
      </c>
      <c r="B125" s="18" t="s">
        <v>49</v>
      </c>
      <c r="C125" s="19">
        <v>214.591</v>
      </c>
    </row>
    <row r="126" spans="1:3" ht="12.75">
      <c r="A126" s="17">
        <v>3203</v>
      </c>
      <c r="B126" s="18" t="s">
        <v>50</v>
      </c>
      <c r="C126" s="19">
        <v>41578.707</v>
      </c>
    </row>
    <row r="127" spans="1:3" ht="12.75">
      <c r="A127" s="17">
        <v>3204</v>
      </c>
      <c r="B127" s="18" t="s">
        <v>112</v>
      </c>
      <c r="C127" s="19">
        <v>396.761</v>
      </c>
    </row>
    <row r="128" spans="1:3" ht="25.5">
      <c r="A128" s="17">
        <v>3206</v>
      </c>
      <c r="B128" s="18" t="s">
        <v>205</v>
      </c>
      <c r="C128" s="19">
        <v>8418.368</v>
      </c>
    </row>
    <row r="129" spans="1:3" ht="25.5">
      <c r="A129" s="17">
        <v>3207</v>
      </c>
      <c r="B129" s="18" t="s">
        <v>206</v>
      </c>
      <c r="C129" s="19">
        <v>7414.564</v>
      </c>
    </row>
    <row r="130" spans="1:3" ht="25.5">
      <c r="A130" s="17">
        <v>3208</v>
      </c>
      <c r="B130" s="18" t="s">
        <v>207</v>
      </c>
      <c r="C130" s="19">
        <v>0</v>
      </c>
    </row>
    <row r="131" spans="1:3" ht="25.5">
      <c r="A131" s="17">
        <v>3209</v>
      </c>
      <c r="B131" s="18" t="s">
        <v>208</v>
      </c>
      <c r="C131" s="19">
        <v>6.8</v>
      </c>
    </row>
    <row r="132" spans="1:3" ht="12.75">
      <c r="A132" s="17">
        <v>3210</v>
      </c>
      <c r="B132" s="18" t="s">
        <v>51</v>
      </c>
      <c r="C132" s="19">
        <v>1238.965</v>
      </c>
    </row>
    <row r="133" spans="1:3" ht="12.75">
      <c r="A133" s="17"/>
      <c r="B133" s="18"/>
      <c r="C133" s="19"/>
    </row>
    <row r="134" spans="1:3" ht="25.5">
      <c r="A134" s="14">
        <v>3300</v>
      </c>
      <c r="B134" s="15" t="s">
        <v>113</v>
      </c>
      <c r="C134" s="16">
        <f>SUM(C135:C143)</f>
        <v>1818271.4249999998</v>
      </c>
    </row>
    <row r="135" spans="1:3" ht="12.75">
      <c r="A135" s="17">
        <v>3303</v>
      </c>
      <c r="B135" s="18" t="s">
        <v>102</v>
      </c>
      <c r="C135" s="19">
        <v>0</v>
      </c>
    </row>
    <row r="136" spans="1:3" s="24" customFormat="1" ht="12.75">
      <c r="A136" s="21">
        <v>3304</v>
      </c>
      <c r="B136" s="22" t="s">
        <v>150</v>
      </c>
      <c r="C136" s="23">
        <v>176724.401</v>
      </c>
    </row>
    <row r="137" spans="1:3" ht="12.75">
      <c r="A137" s="17">
        <v>3305</v>
      </c>
      <c r="B137" s="18" t="s">
        <v>180</v>
      </c>
      <c r="C137" s="19">
        <v>108730.888</v>
      </c>
    </row>
    <row r="138" spans="1:3" ht="12.75">
      <c r="A138" s="17">
        <v>3306</v>
      </c>
      <c r="B138" s="18" t="s">
        <v>114</v>
      </c>
      <c r="C138" s="19">
        <v>1325009.02</v>
      </c>
    </row>
    <row r="139" spans="1:3" ht="12.75">
      <c r="A139" s="17">
        <v>3307</v>
      </c>
      <c r="B139" s="18" t="s">
        <v>115</v>
      </c>
      <c r="C139" s="19">
        <v>161274.254</v>
      </c>
    </row>
    <row r="140" spans="1:3" ht="12.75">
      <c r="A140" s="17">
        <v>3308</v>
      </c>
      <c r="B140" s="18" t="s">
        <v>52</v>
      </c>
      <c r="C140" s="19">
        <v>2635.635</v>
      </c>
    </row>
    <row r="141" spans="1:3" ht="12.75">
      <c r="A141" s="20">
        <v>3309</v>
      </c>
      <c r="B141" s="18" t="s">
        <v>90</v>
      </c>
      <c r="C141" s="19">
        <v>217.27</v>
      </c>
    </row>
    <row r="142" spans="1:3" ht="12.75">
      <c r="A142" s="17">
        <v>3310</v>
      </c>
      <c r="B142" s="18" t="s">
        <v>151</v>
      </c>
      <c r="C142" s="19">
        <v>43348.04</v>
      </c>
    </row>
    <row r="143" spans="1:3" ht="12.75">
      <c r="A143" s="20">
        <v>3311</v>
      </c>
      <c r="B143" s="18" t="s">
        <v>91</v>
      </c>
      <c r="C143" s="19">
        <v>331.917</v>
      </c>
    </row>
    <row r="144" spans="1:3" ht="12.75">
      <c r="A144" s="17"/>
      <c r="B144" s="18"/>
      <c r="C144" s="19"/>
    </row>
    <row r="145" spans="1:3" ht="25.5">
      <c r="A145" s="14">
        <v>3400</v>
      </c>
      <c r="B145" s="15" t="s">
        <v>192</v>
      </c>
      <c r="C145" s="16">
        <f>SUM(C146:C159)</f>
        <v>5236309.134000001</v>
      </c>
    </row>
    <row r="146" spans="1:3" ht="12.75">
      <c r="A146" s="17">
        <v>3401</v>
      </c>
      <c r="B146" s="18" t="s">
        <v>53</v>
      </c>
      <c r="C146" s="19">
        <v>4211.431</v>
      </c>
    </row>
    <row r="147" spans="1:3" ht="12.75">
      <c r="A147" s="17">
        <v>3402</v>
      </c>
      <c r="B147" s="18" t="s">
        <v>54</v>
      </c>
      <c r="C147" s="19">
        <v>39101.324</v>
      </c>
    </row>
    <row r="148" spans="1:3" ht="12.75">
      <c r="A148" s="17">
        <v>3403</v>
      </c>
      <c r="B148" s="18" t="s">
        <v>55</v>
      </c>
      <c r="C148" s="19">
        <v>166235.842</v>
      </c>
    </row>
    <row r="149" spans="1:3" ht="12.75">
      <c r="A149" s="17">
        <v>3404</v>
      </c>
      <c r="B149" s="18" t="s">
        <v>56</v>
      </c>
      <c r="C149" s="19">
        <v>198372.778</v>
      </c>
    </row>
    <row r="150" spans="1:3" ht="12.75">
      <c r="A150" s="17">
        <v>3405</v>
      </c>
      <c r="B150" s="18" t="s">
        <v>152</v>
      </c>
      <c r="C150" s="19">
        <v>336.225</v>
      </c>
    </row>
    <row r="151" spans="1:3" ht="12.75">
      <c r="A151" s="17">
        <v>3407</v>
      </c>
      <c r="B151" s="18" t="s">
        <v>57</v>
      </c>
      <c r="C151" s="19">
        <v>35647.929</v>
      </c>
    </row>
    <row r="152" spans="1:3" ht="12.75">
      <c r="A152" s="17">
        <v>3408</v>
      </c>
      <c r="B152" s="18" t="s">
        <v>58</v>
      </c>
      <c r="C152" s="19">
        <v>5601.574</v>
      </c>
    </row>
    <row r="153" spans="1:3" ht="12.75">
      <c r="A153" s="17">
        <v>3409</v>
      </c>
      <c r="B153" s="18" t="s">
        <v>103</v>
      </c>
      <c r="C153" s="19">
        <v>79740.579</v>
      </c>
    </row>
    <row r="154" spans="1:3" ht="12.75">
      <c r="A154" s="17">
        <v>3411</v>
      </c>
      <c r="B154" s="18" t="s">
        <v>59</v>
      </c>
      <c r="C154" s="19">
        <v>2.084</v>
      </c>
    </row>
    <row r="155" spans="1:3" ht="12.75">
      <c r="A155" s="20">
        <v>3412</v>
      </c>
      <c r="B155" s="18" t="s">
        <v>92</v>
      </c>
      <c r="C155" s="19">
        <v>462797.039</v>
      </c>
    </row>
    <row r="156" spans="1:3" ht="12.75">
      <c r="A156" s="17">
        <v>3413</v>
      </c>
      <c r="B156" s="18" t="s">
        <v>60</v>
      </c>
      <c r="C156" s="19">
        <v>9527.97</v>
      </c>
    </row>
    <row r="157" spans="1:3" ht="12.75">
      <c r="A157" s="17">
        <v>3414</v>
      </c>
      <c r="B157" s="18" t="s">
        <v>153</v>
      </c>
      <c r="C157" s="19">
        <v>2887870.973</v>
      </c>
    </row>
    <row r="158" spans="1:3" ht="12.75">
      <c r="A158" s="17">
        <v>3417</v>
      </c>
      <c r="B158" s="18" t="s">
        <v>61</v>
      </c>
      <c r="C158" s="19">
        <v>1002666.345</v>
      </c>
    </row>
    <row r="159" spans="1:3" ht="12.75">
      <c r="A159" s="17">
        <v>3418</v>
      </c>
      <c r="B159" s="18" t="s">
        <v>62</v>
      </c>
      <c r="C159" s="19">
        <v>344197.041</v>
      </c>
    </row>
    <row r="160" spans="1:3" ht="12.75">
      <c r="A160" s="17"/>
      <c r="B160" s="18"/>
      <c r="C160" s="19"/>
    </row>
    <row r="161" spans="1:3" ht="12.75">
      <c r="A161" s="14">
        <v>3500</v>
      </c>
      <c r="B161" s="15" t="s">
        <v>154</v>
      </c>
      <c r="C161" s="16">
        <f>SUM(C162:C167)</f>
        <v>1468333.3829999997</v>
      </c>
    </row>
    <row r="162" spans="1:3" ht="12.75">
      <c r="A162" s="17">
        <v>3501</v>
      </c>
      <c r="B162" s="18" t="s">
        <v>155</v>
      </c>
      <c r="C162" s="19">
        <v>27844.733</v>
      </c>
    </row>
    <row r="163" spans="1:3" ht="12.75">
      <c r="A163" s="17">
        <v>3502</v>
      </c>
      <c r="B163" s="18" t="s">
        <v>156</v>
      </c>
      <c r="C163" s="19">
        <v>43213.243</v>
      </c>
    </row>
    <row r="164" spans="1:3" ht="12.75">
      <c r="A164" s="17">
        <v>3503</v>
      </c>
      <c r="B164" s="18" t="s">
        <v>157</v>
      </c>
      <c r="C164" s="19">
        <v>440964.719</v>
      </c>
    </row>
    <row r="165" spans="1:3" ht="12.75">
      <c r="A165" s="17">
        <v>3504</v>
      </c>
      <c r="B165" s="18" t="s">
        <v>158</v>
      </c>
      <c r="C165" s="19">
        <v>285813.516</v>
      </c>
    </row>
    <row r="166" spans="1:3" ht="12.75">
      <c r="A166" s="17">
        <v>3505</v>
      </c>
      <c r="B166" s="18" t="s">
        <v>159</v>
      </c>
      <c r="C166" s="19">
        <v>628452.489</v>
      </c>
    </row>
    <row r="167" spans="1:3" ht="25.5">
      <c r="A167" s="17">
        <v>3506</v>
      </c>
      <c r="B167" s="18" t="s">
        <v>160</v>
      </c>
      <c r="C167" s="19">
        <v>42044.683</v>
      </c>
    </row>
    <row r="168" spans="1:3" ht="12.75">
      <c r="A168" s="17"/>
      <c r="B168" s="18"/>
      <c r="C168" s="19"/>
    </row>
    <row r="169" spans="1:3" ht="12.75">
      <c r="A169" s="14">
        <v>3600</v>
      </c>
      <c r="B169" s="15" t="s">
        <v>161</v>
      </c>
      <c r="C169" s="16">
        <f>SUM(C170:C173)</f>
        <v>135832.948</v>
      </c>
    </row>
    <row r="170" spans="1:3" ht="38.25">
      <c r="A170" s="17">
        <v>3601</v>
      </c>
      <c r="B170" s="18" t="s">
        <v>193</v>
      </c>
      <c r="C170" s="19">
        <v>3608.927</v>
      </c>
    </row>
    <row r="171" spans="1:3" ht="25.5">
      <c r="A171" s="17">
        <v>3602</v>
      </c>
      <c r="B171" s="18" t="s">
        <v>194</v>
      </c>
      <c r="C171" s="19">
        <v>102102.034</v>
      </c>
    </row>
    <row r="172" spans="1:3" ht="25.5">
      <c r="A172" s="17">
        <v>3603</v>
      </c>
      <c r="B172" s="18" t="s">
        <v>195</v>
      </c>
      <c r="C172" s="19">
        <v>29509.507</v>
      </c>
    </row>
    <row r="173" spans="1:3" ht="12.75">
      <c r="A173" s="17">
        <v>3607</v>
      </c>
      <c r="B173" s="18" t="s">
        <v>162</v>
      </c>
      <c r="C173" s="19">
        <v>612.48</v>
      </c>
    </row>
    <row r="174" spans="1:3" ht="12.75">
      <c r="A174" s="17"/>
      <c r="B174" s="18"/>
      <c r="C174" s="19"/>
    </row>
    <row r="175" spans="1:3" ht="12.75">
      <c r="A175" s="14">
        <v>3700</v>
      </c>
      <c r="B175" s="15" t="s">
        <v>163</v>
      </c>
      <c r="C175" s="16">
        <f>SUM(C176:C177)</f>
        <v>29863.066</v>
      </c>
    </row>
    <row r="176" spans="1:3" ht="12.75">
      <c r="A176" s="17">
        <v>3701</v>
      </c>
      <c r="B176" s="18" t="s">
        <v>164</v>
      </c>
      <c r="C176" s="19">
        <v>29858.89</v>
      </c>
    </row>
    <row r="177" spans="1:3" s="24" customFormat="1" ht="12.75">
      <c r="A177" s="28">
        <v>3702</v>
      </c>
      <c r="B177" s="22" t="s">
        <v>93</v>
      </c>
      <c r="C177" s="23">
        <v>4.176</v>
      </c>
    </row>
    <row r="178" spans="1:3" ht="12.75">
      <c r="A178" s="17"/>
      <c r="B178" s="18"/>
      <c r="C178" s="19"/>
    </row>
    <row r="179" spans="1:3" ht="12.75">
      <c r="A179" s="14">
        <v>3800</v>
      </c>
      <c r="B179" s="15" t="s">
        <v>63</v>
      </c>
      <c r="C179" s="16">
        <f>SUM(C180:C192)</f>
        <v>196815.359</v>
      </c>
    </row>
    <row r="180" spans="1:3" ht="12.75">
      <c r="A180" s="17">
        <v>3802</v>
      </c>
      <c r="B180" s="18" t="s">
        <v>64</v>
      </c>
      <c r="C180" s="19">
        <v>1.566</v>
      </c>
    </row>
    <row r="181" spans="1:3" ht="12.75">
      <c r="A181" s="17">
        <v>3803</v>
      </c>
      <c r="B181" s="18" t="s">
        <v>65</v>
      </c>
      <c r="C181" s="19">
        <v>33.637</v>
      </c>
    </row>
    <row r="182" spans="1:3" ht="12.75">
      <c r="A182" s="17">
        <v>3804</v>
      </c>
      <c r="B182" s="18" t="s">
        <v>66</v>
      </c>
      <c r="C182" s="19">
        <v>10124.573</v>
      </c>
    </row>
    <row r="183" spans="1:3" ht="12.75">
      <c r="A183" s="17">
        <v>3808</v>
      </c>
      <c r="B183" s="18" t="s">
        <v>165</v>
      </c>
      <c r="C183" s="19"/>
    </row>
    <row r="184" spans="1:3" ht="25.5">
      <c r="A184" s="17">
        <v>3811</v>
      </c>
      <c r="B184" s="18" t="s">
        <v>196</v>
      </c>
      <c r="C184" s="19">
        <v>81248.762</v>
      </c>
    </row>
    <row r="185" spans="1:3" ht="25.5">
      <c r="A185" s="17">
        <v>3813</v>
      </c>
      <c r="B185" s="18" t="s">
        <v>181</v>
      </c>
      <c r="C185" s="19">
        <v>374.362</v>
      </c>
    </row>
    <row r="186" spans="1:3" ht="12.75">
      <c r="A186" s="17">
        <v>3814</v>
      </c>
      <c r="B186" s="18" t="s">
        <v>166</v>
      </c>
      <c r="C186" s="19">
        <v>192.099</v>
      </c>
    </row>
    <row r="187" spans="1:3" ht="12.75">
      <c r="A187" s="17">
        <v>3817</v>
      </c>
      <c r="B187" s="18" t="s">
        <v>182</v>
      </c>
      <c r="C187" s="19">
        <v>98163.668</v>
      </c>
    </row>
    <row r="188" spans="1:3" ht="25.5">
      <c r="A188" s="17">
        <v>3819</v>
      </c>
      <c r="B188" s="18" t="s">
        <v>183</v>
      </c>
      <c r="C188" s="19">
        <v>738.688</v>
      </c>
    </row>
    <row r="189" spans="1:3" ht="12.75">
      <c r="A189" s="17">
        <v>3821</v>
      </c>
      <c r="B189" s="18" t="s">
        <v>184</v>
      </c>
      <c r="C189" s="19">
        <v>2.737</v>
      </c>
    </row>
    <row r="190" spans="1:3" ht="12.75">
      <c r="A190" s="17">
        <v>3826</v>
      </c>
      <c r="B190" s="18" t="s">
        <v>67</v>
      </c>
      <c r="C190" s="19">
        <v>748.679</v>
      </c>
    </row>
    <row r="191" spans="1:3" s="6" customFormat="1" ht="25.5">
      <c r="A191" s="17">
        <v>3828</v>
      </c>
      <c r="B191" s="18" t="s">
        <v>197</v>
      </c>
      <c r="C191" s="19"/>
    </row>
    <row r="192" spans="1:3" ht="12.75">
      <c r="A192" s="20">
        <v>3830</v>
      </c>
      <c r="B192" s="18" t="s">
        <v>94</v>
      </c>
      <c r="C192" s="19">
        <v>5186.588</v>
      </c>
    </row>
    <row r="193" spans="1:3" ht="12.75">
      <c r="A193" s="17"/>
      <c r="B193" s="18"/>
      <c r="C193" s="19"/>
    </row>
    <row r="194" spans="1:3" ht="12.75">
      <c r="A194" s="14">
        <v>3900</v>
      </c>
      <c r="B194" s="15" t="s">
        <v>124</v>
      </c>
      <c r="C194" s="16">
        <f>SUM(C195:C198)</f>
        <v>279735.73699999996</v>
      </c>
    </row>
    <row r="195" spans="1:3" ht="12.75">
      <c r="A195" s="17">
        <v>3901</v>
      </c>
      <c r="B195" s="18" t="s">
        <v>68</v>
      </c>
      <c r="C195" s="19">
        <v>91.159</v>
      </c>
    </row>
    <row r="196" spans="1:3" ht="12.75">
      <c r="A196" s="17">
        <v>3902</v>
      </c>
      <c r="B196" s="18" t="s">
        <v>69</v>
      </c>
      <c r="C196" s="19"/>
    </row>
    <row r="197" spans="1:3" ht="12.75">
      <c r="A197" s="17">
        <v>3903</v>
      </c>
      <c r="B197" s="18" t="s">
        <v>70</v>
      </c>
      <c r="C197" s="19">
        <v>13390.332</v>
      </c>
    </row>
    <row r="198" spans="1:3" ht="12.75">
      <c r="A198" s="17">
        <v>3904</v>
      </c>
      <c r="B198" s="18" t="s">
        <v>71</v>
      </c>
      <c r="C198" s="19">
        <v>266254.246</v>
      </c>
    </row>
    <row r="199" spans="1:3" ht="12.75">
      <c r="A199" s="17"/>
      <c r="B199" s="18"/>
      <c r="C199" s="19"/>
    </row>
    <row r="200" spans="1:3" ht="12.75">
      <c r="A200" s="14">
        <v>5000</v>
      </c>
      <c r="B200" s="15" t="s">
        <v>72</v>
      </c>
      <c r="C200" s="16">
        <f>SUM(C202,C208,C215,C220,C224,C228)</f>
        <v>1462326.414</v>
      </c>
    </row>
    <row r="201" spans="1:3" ht="12.75">
      <c r="A201" s="17"/>
      <c r="B201" s="18"/>
      <c r="C201" s="19"/>
    </row>
    <row r="202" spans="1:3" ht="12.75">
      <c r="A202" s="14">
        <v>5100</v>
      </c>
      <c r="B202" s="15" t="s">
        <v>167</v>
      </c>
      <c r="C202" s="16">
        <f>SUM(C203:C206)</f>
        <v>85971.518</v>
      </c>
    </row>
    <row r="203" spans="1:3" ht="12.75">
      <c r="A203" s="17">
        <v>5101</v>
      </c>
      <c r="B203" s="18" t="s">
        <v>73</v>
      </c>
      <c r="C203" s="19">
        <v>40130.552</v>
      </c>
    </row>
    <row r="204" spans="1:3" ht="12.75">
      <c r="A204" s="17">
        <v>5102</v>
      </c>
      <c r="B204" s="18" t="s">
        <v>168</v>
      </c>
      <c r="C204" s="19">
        <v>45444.848</v>
      </c>
    </row>
    <row r="205" spans="1:3" ht="12.75">
      <c r="A205" s="17">
        <v>5103</v>
      </c>
      <c r="B205" s="18" t="s">
        <v>74</v>
      </c>
      <c r="C205" s="19">
        <v>396.118</v>
      </c>
    </row>
    <row r="206" spans="1:3" ht="12.75">
      <c r="A206" s="17">
        <v>5104</v>
      </c>
      <c r="B206" s="18" t="s">
        <v>104</v>
      </c>
      <c r="C206" s="19"/>
    </row>
    <row r="207" spans="1:3" ht="12.75">
      <c r="A207" s="17"/>
      <c r="B207" s="18"/>
      <c r="C207" s="19"/>
    </row>
    <row r="208" spans="1:3" ht="12.75">
      <c r="A208" s="14">
        <v>5200</v>
      </c>
      <c r="B208" s="15" t="s">
        <v>116</v>
      </c>
      <c r="C208" s="16">
        <f>SUM(C209:C213)</f>
        <v>48674.452000000005</v>
      </c>
    </row>
    <row r="209" spans="1:4" ht="12.75">
      <c r="A209" s="20">
        <v>5201</v>
      </c>
      <c r="B209" s="18" t="s">
        <v>211</v>
      </c>
      <c r="C209" s="19">
        <v>799.953</v>
      </c>
      <c r="D209" s="6"/>
    </row>
    <row r="210" spans="1:3" ht="12.75">
      <c r="A210" s="17">
        <v>5202</v>
      </c>
      <c r="B210" s="18" t="s">
        <v>75</v>
      </c>
      <c r="C210" s="19">
        <v>28088.691</v>
      </c>
    </row>
    <row r="211" spans="1:3" ht="12.75">
      <c r="A211" s="17">
        <v>5204</v>
      </c>
      <c r="B211" s="18" t="s">
        <v>76</v>
      </c>
      <c r="C211" s="19">
        <v>4209.328</v>
      </c>
    </row>
    <row r="212" spans="1:3" ht="12.75">
      <c r="A212" s="17">
        <v>5205</v>
      </c>
      <c r="B212" s="18" t="s">
        <v>169</v>
      </c>
      <c r="C212" s="19">
        <v>15576.48</v>
      </c>
    </row>
    <row r="213" spans="1:3" ht="12.75">
      <c r="A213" s="17">
        <v>5206</v>
      </c>
      <c r="B213" s="18" t="s">
        <v>117</v>
      </c>
      <c r="C213" s="19">
        <v>0</v>
      </c>
    </row>
    <row r="214" spans="1:3" ht="12.75">
      <c r="A214" s="17"/>
      <c r="B214" s="18"/>
      <c r="C214" s="19"/>
    </row>
    <row r="215" spans="1:3" ht="12.75">
      <c r="A215" s="14">
        <v>5300</v>
      </c>
      <c r="B215" s="15" t="s">
        <v>105</v>
      </c>
      <c r="C215" s="16">
        <f>SUM(C216:C218)</f>
        <v>38585.057</v>
      </c>
    </row>
    <row r="216" spans="1:3" ht="25.5">
      <c r="A216" s="17">
        <v>5303</v>
      </c>
      <c r="B216" s="18" t="s">
        <v>198</v>
      </c>
      <c r="C216" s="19">
        <v>36708.077</v>
      </c>
    </row>
    <row r="217" spans="1:3" s="24" customFormat="1" ht="25.5">
      <c r="A217" s="21">
        <v>5304</v>
      </c>
      <c r="B217" s="22" t="s">
        <v>199</v>
      </c>
      <c r="C217" s="23">
        <v>1876.98</v>
      </c>
    </row>
    <row r="218" spans="1:3" ht="25.5">
      <c r="A218" s="20">
        <v>5305</v>
      </c>
      <c r="B218" s="18" t="s">
        <v>95</v>
      </c>
      <c r="C218" s="19"/>
    </row>
    <row r="219" spans="1:3" ht="12.75">
      <c r="A219" s="17"/>
      <c r="B219" s="18"/>
      <c r="C219" s="19"/>
    </row>
    <row r="220" spans="1:3" ht="12.75">
      <c r="A220" s="14">
        <v>5400</v>
      </c>
      <c r="B220" s="15" t="s">
        <v>125</v>
      </c>
      <c r="C220" s="16">
        <f>SUM(C221:C222)</f>
        <v>1285733.55</v>
      </c>
    </row>
    <row r="221" spans="1:3" ht="12.75">
      <c r="A221" s="17">
        <v>5401</v>
      </c>
      <c r="B221" s="18" t="s">
        <v>126</v>
      </c>
      <c r="C221" s="19">
        <v>1214504.284</v>
      </c>
    </row>
    <row r="222" spans="1:3" ht="12.75">
      <c r="A222" s="17">
        <v>5402</v>
      </c>
      <c r="B222" s="18" t="s">
        <v>127</v>
      </c>
      <c r="C222" s="19">
        <v>71229.266</v>
      </c>
    </row>
    <row r="223" spans="1:3" ht="12.75">
      <c r="A223" s="17"/>
      <c r="B223" s="18"/>
      <c r="C223" s="19"/>
    </row>
    <row r="224" spans="1:3" ht="12.75">
      <c r="A224" s="14">
        <v>5500</v>
      </c>
      <c r="B224" s="15" t="s">
        <v>77</v>
      </c>
      <c r="C224" s="16">
        <f>SUM(C225:C226)</f>
        <v>1788.297</v>
      </c>
    </row>
    <row r="225" spans="1:3" ht="12.75">
      <c r="A225" s="17">
        <v>5501</v>
      </c>
      <c r="B225" s="18" t="s">
        <v>78</v>
      </c>
      <c r="C225" s="19">
        <v>1788.297</v>
      </c>
    </row>
    <row r="226" spans="1:3" ht="12.75">
      <c r="A226" s="17">
        <v>5502</v>
      </c>
      <c r="B226" s="18" t="s">
        <v>79</v>
      </c>
      <c r="C226" s="19"/>
    </row>
    <row r="227" spans="1:3" ht="12.75">
      <c r="A227" s="17"/>
      <c r="B227" s="18"/>
      <c r="C227" s="19"/>
    </row>
    <row r="228" spans="1:3" ht="12.75">
      <c r="A228" s="14">
        <v>5900</v>
      </c>
      <c r="B228" s="15" t="s">
        <v>80</v>
      </c>
      <c r="C228" s="16">
        <f>SUM(C229)</f>
        <v>1573.54</v>
      </c>
    </row>
    <row r="229" spans="1:3" ht="12.75">
      <c r="A229" s="17">
        <v>5902</v>
      </c>
      <c r="B229" s="18" t="s">
        <v>81</v>
      </c>
      <c r="C229" s="19">
        <v>1573.54</v>
      </c>
    </row>
    <row r="230" spans="1:3" ht="12.75">
      <c r="A230" s="17"/>
      <c r="B230" s="18"/>
      <c r="C230" s="19"/>
    </row>
    <row r="231" spans="1:3" ht="12.75">
      <c r="A231" s="14">
        <v>6000</v>
      </c>
      <c r="B231" s="15" t="s">
        <v>185</v>
      </c>
      <c r="C231" s="16">
        <f>SUM(C233)</f>
        <v>1933270.7830000003</v>
      </c>
    </row>
    <row r="232" spans="1:3" ht="12.75">
      <c r="A232" s="17"/>
      <c r="B232" s="18"/>
      <c r="C232" s="19"/>
    </row>
    <row r="233" spans="1:3" ht="12.75">
      <c r="A233" s="14">
        <v>6100</v>
      </c>
      <c r="B233" s="15" t="s">
        <v>186</v>
      </c>
      <c r="C233" s="16">
        <f>SUM(C234:C237)</f>
        <v>1933270.7830000003</v>
      </c>
    </row>
    <row r="234" spans="1:3" ht="12.75">
      <c r="A234" s="17">
        <v>6102</v>
      </c>
      <c r="B234" s="18" t="s">
        <v>170</v>
      </c>
      <c r="C234" s="19">
        <v>1004546.707</v>
      </c>
    </row>
    <row r="235" spans="1:4" ht="12.75">
      <c r="A235" s="20">
        <v>6105</v>
      </c>
      <c r="B235" s="18" t="s">
        <v>212</v>
      </c>
      <c r="C235" s="19">
        <v>1445.199</v>
      </c>
      <c r="D235" s="6"/>
    </row>
    <row r="236" spans="1:3" ht="12.75">
      <c r="A236" s="17">
        <v>6107</v>
      </c>
      <c r="B236" s="18" t="s">
        <v>187</v>
      </c>
      <c r="C236" s="19">
        <v>124586.102</v>
      </c>
    </row>
    <row r="237" spans="1:3" ht="12.75">
      <c r="A237" s="17">
        <v>6108</v>
      </c>
      <c r="B237" s="18" t="s">
        <v>188</v>
      </c>
      <c r="C237" s="19">
        <v>802692.775</v>
      </c>
    </row>
    <row r="238" spans="1:3" ht="12.75">
      <c r="A238" s="17"/>
      <c r="B238" s="18"/>
      <c r="C238" s="19"/>
    </row>
    <row r="239" spans="1:3" ht="12.75">
      <c r="A239" s="14">
        <v>7000</v>
      </c>
      <c r="B239" s="15" t="s">
        <v>171</v>
      </c>
      <c r="C239" s="16">
        <f>SUM(C241,C249,C253)</f>
        <v>92878682.72199999</v>
      </c>
    </row>
    <row r="240" spans="1:3" ht="12.75">
      <c r="A240" s="17"/>
      <c r="B240" s="18"/>
      <c r="C240" s="19"/>
    </row>
    <row r="241" spans="1:3" ht="25.5">
      <c r="A241" s="14">
        <v>7500</v>
      </c>
      <c r="B241" s="15" t="s">
        <v>200</v>
      </c>
      <c r="C241" s="16">
        <f>SUM(C242:C247)</f>
        <v>449997.70999999996</v>
      </c>
    </row>
    <row r="242" spans="1:3" ht="12.75">
      <c r="A242" s="17">
        <v>7501</v>
      </c>
      <c r="B242" s="18" t="s">
        <v>82</v>
      </c>
      <c r="C242" s="19">
        <v>139546.567</v>
      </c>
    </row>
    <row r="243" spans="1:3" ht="12.75">
      <c r="A243" s="17">
        <v>7502</v>
      </c>
      <c r="B243" s="18" t="s">
        <v>83</v>
      </c>
      <c r="C243" s="19">
        <v>284423.533</v>
      </c>
    </row>
    <row r="244" spans="1:3" ht="12.75">
      <c r="A244" s="17">
        <v>7503</v>
      </c>
      <c r="B244" s="18" t="s">
        <v>172</v>
      </c>
      <c r="C244" s="19">
        <v>5993.574</v>
      </c>
    </row>
    <row r="245" spans="1:3" ht="12.75">
      <c r="A245" s="17">
        <v>7505</v>
      </c>
      <c r="B245" s="18" t="s">
        <v>84</v>
      </c>
      <c r="C245" s="19">
        <v>15490</v>
      </c>
    </row>
    <row r="246" spans="1:3" ht="12.75">
      <c r="A246" s="20">
        <v>7511</v>
      </c>
      <c r="B246" s="18" t="s">
        <v>96</v>
      </c>
      <c r="C246" s="19">
        <v>485.486</v>
      </c>
    </row>
    <row r="247" spans="1:3" ht="12.75">
      <c r="A247" s="17">
        <v>7512</v>
      </c>
      <c r="B247" s="18" t="s">
        <v>118</v>
      </c>
      <c r="C247" s="19">
        <v>4058.55</v>
      </c>
    </row>
    <row r="248" spans="1:3" ht="12.75">
      <c r="A248" s="17"/>
      <c r="B248" s="18"/>
      <c r="C248" s="19"/>
    </row>
    <row r="249" spans="1:3" ht="25.5">
      <c r="A249" s="14">
        <v>7700</v>
      </c>
      <c r="B249" s="15" t="s">
        <v>200</v>
      </c>
      <c r="C249" s="16">
        <f>SUM(C250:C251)</f>
        <v>92419185.012</v>
      </c>
    </row>
    <row r="250" spans="1:3" ht="12.75">
      <c r="A250" s="17">
        <v>7701</v>
      </c>
      <c r="B250" s="18" t="s">
        <v>85</v>
      </c>
      <c r="C250" s="19">
        <v>91178925.401</v>
      </c>
    </row>
    <row r="251" spans="1:3" ht="12.75">
      <c r="A251" s="17">
        <v>7704</v>
      </c>
      <c r="B251" s="18" t="s">
        <v>173</v>
      </c>
      <c r="C251" s="19">
        <v>1240259.611</v>
      </c>
    </row>
    <row r="252" spans="1:3" ht="12.75">
      <c r="A252" s="17"/>
      <c r="B252" s="18"/>
      <c r="C252" s="19"/>
    </row>
    <row r="253" spans="1:3" ht="12.75">
      <c r="A253" s="14">
        <v>7800</v>
      </c>
      <c r="B253" s="15" t="s">
        <v>86</v>
      </c>
      <c r="C253" s="16">
        <f>SUM(C254)</f>
        <v>9500</v>
      </c>
    </row>
    <row r="254" spans="1:3" ht="12.75">
      <c r="A254" s="17">
        <v>7801</v>
      </c>
      <c r="B254" s="18" t="s">
        <v>189</v>
      </c>
      <c r="C254" s="19">
        <v>9500</v>
      </c>
    </row>
    <row r="255" spans="1:3" ht="12.75">
      <c r="A255" s="17"/>
      <c r="B255" s="18"/>
      <c r="C255" s="19"/>
    </row>
    <row r="256" spans="1:3" ht="12.75">
      <c r="A256" s="25"/>
      <c r="B256" s="26" t="s">
        <v>87</v>
      </c>
      <c r="C256" s="27">
        <v>-120486.602</v>
      </c>
    </row>
    <row r="257" spans="1:3" ht="12.75">
      <c r="A257" s="25"/>
      <c r="B257" s="26"/>
      <c r="C257" s="27"/>
    </row>
    <row r="258" s="24" customFormat="1" ht="12.75"/>
    <row r="260" ht="12.75">
      <c r="A260" s="35" t="s">
        <v>213</v>
      </c>
    </row>
    <row r="261" ht="12.75">
      <c r="A261" s="4" t="s">
        <v>214</v>
      </c>
    </row>
  </sheetData>
  <sheetProtection/>
  <mergeCells count="6">
    <mergeCell ref="A1:C1"/>
    <mergeCell ref="A3:C3"/>
    <mergeCell ref="A4:C4"/>
    <mergeCell ref="B6:B7"/>
    <mergeCell ref="A6:A7"/>
    <mergeCell ref="C6:C7"/>
  </mergeCells>
  <printOptions/>
  <pageMargins left="0.984251968503937" right="0" top="0" bottom="0.7874015748031497" header="0" footer="0"/>
  <pageSetup firstPageNumber="354" useFirstPageNumber="1" fitToHeight="5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</dc:creator>
  <cp:keywords/>
  <dc:description/>
  <cp:lastModifiedBy>olascoaga</cp:lastModifiedBy>
  <cp:lastPrinted>2011-08-23T23:00:38Z</cp:lastPrinted>
  <dcterms:created xsi:type="dcterms:W3CDTF">2008-07-18T19:33:13Z</dcterms:created>
  <dcterms:modified xsi:type="dcterms:W3CDTF">2011-08-23T23:02:32Z</dcterms:modified>
  <cp:category/>
  <cp:version/>
  <cp:contentType/>
  <cp:contentStatus/>
</cp:coreProperties>
</file>