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61" yWindow="270" windowWidth="15480" windowHeight="11640" activeTab="0"/>
  </bookViews>
  <sheets>
    <sheet name="5.5 no. tdas y farm c piso ven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'[5]5.6 Total ventas por oper caja'!#REF!</definedName>
    <definedName name="_Order1" hidden="1">255</definedName>
    <definedName name="_Regression_Int" localSheetId="0" hidden="1">1</definedName>
    <definedName name="_xlnm.Print_Area" localSheetId="0">'5.5 no. tdas y farm c piso vent'!$A$1:$O$49</definedName>
    <definedName name="Imprimir_área_IM" localSheetId="0">'5.5 no. tdas y farm c piso vent'!$A$1:$J$51</definedName>
    <definedName name="OPER" localSheetId="0">'[3]5.1 Tiendas farmacias c Ventas'!$IU$8189</definedName>
    <definedName name="OPER">'[1]5.1 Tiendas farmacias c Ventas'!$IO$8191</definedName>
    <definedName name="_xlnm.Print_Area" localSheetId="0">'F:\CORRECCIONES ANUARIO ESTADISTICO  2007\[cuadro 5 2 año 2003.xls]5.2 ventas x tienda'!$1:$12</definedName>
    <definedName name="_xlnm.Print_Area">'F:\CORRECCIONES ANUARIO ESTADISTICO  2007\[CUADRO 5 2 AÑO 2005.xls]5.2 ventas x tienda'!$1:$13</definedName>
    <definedName name="PRINT_AREA_MI" localSheetId="0">'[4]5.2 ventas x tienda'!$1:$12</definedName>
    <definedName name="PRINT_AREA_MI">'[2]5.2 ventas x tienda'!$1:$13</definedName>
    <definedName name="_xlnm.Print_Titles">'F:\CORRECCIONES ANUARIO ESTADISTICO  2007\[CUADRO 5 2 AÑO 2005.xls]5.2 ventas x tienda'!$A$1:$HP$12</definedName>
    <definedName name="PRINT_TITLES_MI" localSheetId="0">'[4]5.2 ventas x tienda'!$A$1:$HR$11</definedName>
    <definedName name="PRINT_TITLES_MI">'[2]5.2 ventas x tienda'!$A$1:$HP$12</definedName>
    <definedName name="TIENDA">'5.5 no. tdas y farm c piso vent'!#REF!</definedName>
  </definedNames>
  <calcPr fullCalcOnLoad="1"/>
</workbook>
</file>

<file path=xl/sharedStrings.xml><?xml version="1.0" encoding="utf-8"?>
<sst xmlns="http://schemas.openxmlformats.org/spreadsheetml/2006/main" count="64" uniqueCount="59">
  <si>
    <t xml:space="preserve"> ENTIDAD</t>
  </si>
  <si>
    <t>NUMERO</t>
  </si>
  <si>
    <t xml:space="preserve">    M2 DEL </t>
  </si>
  <si>
    <t xml:space="preserve">  PRODUCTIVIDAD</t>
  </si>
  <si>
    <t>INGRESOS POR</t>
  </si>
  <si>
    <t xml:space="preserve">    T O T A L</t>
  </si>
  <si>
    <t xml:space="preserve">    COBERTURA DE ATENCION</t>
  </si>
  <si>
    <t>DE</t>
  </si>
  <si>
    <t xml:space="preserve">   PISO DE</t>
  </si>
  <si>
    <t xml:space="preserve">   (MILES DE</t>
  </si>
  <si>
    <t xml:space="preserve">  VENTAS </t>
  </si>
  <si>
    <t>OPERACIONES</t>
  </si>
  <si>
    <t>ABSOLUTA</t>
  </si>
  <si>
    <t xml:space="preserve">    % POR </t>
  </si>
  <si>
    <t>UNIDADES</t>
  </si>
  <si>
    <t xml:space="preserve">   VENTA</t>
  </si>
  <si>
    <t xml:space="preserve">  PESOS)</t>
  </si>
  <si>
    <t>(MILES DE PESOS)</t>
  </si>
  <si>
    <t>DE CAJA</t>
  </si>
  <si>
    <t>PISO DE VENTA</t>
  </si>
  <si>
    <t xml:space="preserve">    ENTIDAD</t>
  </si>
  <si>
    <t xml:space="preserve"> T O T A 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</si>
  <si>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</si>
  <si>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</si>
  <si>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</si>
  <si>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</si>
  <si>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</si>
  <si>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</si>
  <si>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</si>
  <si>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</si>
  <si>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</si>
  <si>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</si>
  <si>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</si>
  <si>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</si>
  <si>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</si>
  <si>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</si>
  <si>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</si>
  <si>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ESTADO DE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</si>
  <si>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</si>
  <si>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</si>
  <si>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</si>
  <si>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</si>
  <si>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</si>
  <si>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</si>
  <si>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</si>
  <si>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</si>
  <si>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</si>
  <si>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</si>
  <si>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</si>
  <si>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</si>
  <si>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</si>
  <si>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</si>
  <si>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</si>
  <si>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</si>
  <si>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</si>
  <si>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POR ENTIDAD FEDERATIVA</t>
  </si>
  <si>
    <t xml:space="preserve"> </t>
  </si>
  <si>
    <t>ANUARIO ESTADISTICO 2010</t>
  </si>
  <si>
    <t xml:space="preserve"> 5. 5  NUMERO DE TIENDAS Y FARMACIAS CON PISO DE VENTA Y VENTAS REALIZADAS EN EL 2010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</si>
</sst>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6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18" fillId="0" borderId="3" applyNumberFormat="0" applyFill="0" applyAlignment="0" applyProtection="0"/>
    <xf numFmtId="0" fontId="19" fillId="21" borderId="2" applyNumberFormat="0" applyAlignment="0" applyProtection="0"/>
    <xf numFmtId="0" fontId="1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20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7" borderId="1" applyNumberFormat="0" applyAlignment="0" applyProtection="0"/>
    <xf numFmtId="0" fontId="18" fillId="0" borderId="3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22" borderId="0" applyNumberFormat="0" applyBorder="0" applyAlignment="0" applyProtection="0"/>
    <xf numFmtId="0" fontId="23" fillId="0" borderId="0">
      <alignment/>
      <protection/>
    </xf>
    <xf numFmtId="0" fontId="0" fillId="23" borderId="7" applyNumberFormat="0" applyFont="0" applyAlignment="0" applyProtection="0"/>
    <xf numFmtId="0" fontId="23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6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 locked="0"/>
    </xf>
    <xf numFmtId="10" fontId="1" fillId="0" borderId="0" xfId="93" applyNumberFormat="1" applyFont="1" applyAlignment="1" applyProtection="1">
      <alignment/>
      <protection locked="0"/>
    </xf>
    <xf numFmtId="37" fontId="1" fillId="0" borderId="0" xfId="0" applyNumberFormat="1" applyFont="1" applyAlignment="1">
      <alignment/>
    </xf>
    <xf numFmtId="10" fontId="1" fillId="0" borderId="0" xfId="93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10" fontId="5" fillId="0" borderId="0" xfId="93" applyNumberFormat="1" applyFont="1" applyAlignment="1" applyProtection="1">
      <alignment/>
      <protection/>
    </xf>
    <xf numFmtId="10" fontId="1" fillId="0" borderId="0" xfId="93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" fontId="1" fillId="0" borderId="0" xfId="93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37" fontId="1" fillId="0" borderId="0" xfId="0" applyNumberFormat="1" applyFont="1" applyBorder="1" applyAlignment="1">
      <alignment/>
    </xf>
    <xf numFmtId="4" fontId="1" fillId="0" borderId="0" xfId="93" applyNumberFormat="1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0" xfId="93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37" fontId="1" fillId="0" borderId="0" xfId="93" applyNumberFormat="1" applyFont="1" applyBorder="1" applyAlignment="1">
      <alignment/>
    </xf>
    <xf numFmtId="0" fontId="6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9" fontId="4" fillId="0" borderId="0" xfId="93" applyNumberFormat="1" applyFont="1" applyAlignment="1" applyProtection="1">
      <alignment/>
      <protection/>
    </xf>
    <xf numFmtId="4" fontId="4" fillId="0" borderId="0" xfId="93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4" fontId="1" fillId="0" borderId="0" xfId="93" applyNumberFormat="1" applyFont="1" applyAlignment="1" applyProtection="1">
      <alignment/>
      <protection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 applyProtection="1">
      <alignment/>
      <protection/>
    </xf>
    <xf numFmtId="4" fontId="1" fillId="0" borderId="10" xfId="93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 quotePrefix="1">
      <alignment/>
      <protection/>
    </xf>
    <xf numFmtId="0" fontId="1" fillId="0" borderId="10" xfId="0" applyFont="1" applyBorder="1" applyAlignment="1" applyProtection="1">
      <alignment horizontal="left"/>
      <protection/>
    </xf>
    <xf numFmtId="37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9" fontId="1" fillId="0" borderId="0" xfId="93" applyNumberFormat="1" applyFont="1" applyAlignment="1" applyProtection="1">
      <alignment/>
      <protection/>
    </xf>
    <xf numFmtId="9" fontId="1" fillId="0" borderId="10" xfId="93" applyNumberFormat="1" applyFont="1" applyBorder="1" applyAlignment="1" applyProtection="1">
      <alignment/>
      <protection/>
    </xf>
    <xf numFmtId="3" fontId="1" fillId="0" borderId="0" xfId="89" applyNumberFormat="1" applyFont="1" applyBorder="1" applyProtection="1" quotePrefix="1">
      <alignment/>
      <protection/>
    </xf>
    <xf numFmtId="3" fontId="1" fillId="0" borderId="10" xfId="89" applyNumberFormat="1" applyFont="1" applyBorder="1" applyProtection="1" quotePrefix="1">
      <alignment/>
      <protection/>
    </xf>
    <xf numFmtId="3" fontId="4" fillId="0" borderId="0" xfId="89" applyNumberFormat="1" applyFont="1" applyBorder="1" applyProtection="1" quotePrefix="1">
      <alignment/>
      <protection/>
    </xf>
    <xf numFmtId="37" fontId="1" fillId="0" borderId="11" xfId="0" applyNumberFormat="1" applyFont="1" applyFill="1" applyBorder="1" applyAlignment="1">
      <alignment horizontal="center"/>
    </xf>
    <xf numFmtId="37" fontId="1" fillId="0" borderId="12" xfId="0" applyNumberFormat="1" applyFont="1" applyFill="1" applyBorder="1" applyAlignment="1" applyProtection="1">
      <alignment horizontal="center"/>
      <protection/>
    </xf>
    <xf numFmtId="10" fontId="1" fillId="0" borderId="13" xfId="93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0" fontId="1" fillId="0" borderId="16" xfId="93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10" fontId="1" fillId="0" borderId="19" xfId="93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_5.5 no. tdas y farm c piso vent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38100</xdr:rowOff>
    </xdr:from>
    <xdr:to>
      <xdr:col>1</xdr:col>
      <xdr:colOff>600075</xdr:colOff>
      <xdr:row>3</xdr:row>
      <xdr:rowOff>209550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RRECCIONES%20ANUARIO%20ESTADISTICO%20%202007\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RRECCIONES%20ANUARIO%20ESTADISTICO%20%202007\CUADRO%205%202%20A&#209;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RRECCIONES%20ANUARIO%20ESTADISTICO%20%202007\cuadro%205%201%20a&#241;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RRECCIONES%20ANUARIO%20ESTADISTICO%20%202007\cuadro%205%202%20a&#241;o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RRECCIONES%20ANUARIO%20ESTADISTICO%20%202007\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9481363.172999999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2"/>
  <sheetViews>
    <sheetView showGridLines="0" showZeros="0" tabSelected="1" view="pageBreakPreview" zoomScale="75" zoomScaleNormal="75" zoomScaleSheetLayoutView="75" zoomScalePageLayoutView="0" workbookViewId="0" topLeftCell="A1">
      <selection activeCell="I22" sqref="I22"/>
    </sheetView>
  </sheetViews>
  <sheetFormatPr defaultColWidth="12.375" defaultRowHeight="12.75"/>
  <cols>
    <col min="1" max="1" width="0.6171875" style="2" customWidth="1"/>
    <col min="2" max="2" width="32.125" style="2" customWidth="1"/>
    <col min="3" max="3" width="16.75390625" style="5" customWidth="1"/>
    <col min="4" max="4" width="18.75390625" style="5" customWidth="1"/>
    <col min="5" max="5" width="18.50390625" style="5" customWidth="1"/>
    <col min="6" max="6" width="20.375" style="5" customWidth="1"/>
    <col min="7" max="7" width="20.00390625" style="5" customWidth="1"/>
    <col min="8" max="8" width="16.875" style="5" customWidth="1"/>
    <col min="9" max="9" width="15.375" style="6" customWidth="1"/>
    <col min="10" max="10" width="1.625" style="2" hidden="1" customWidth="1"/>
    <col min="11" max="11" width="10.875" style="2" hidden="1" customWidth="1"/>
    <col min="12" max="14" width="0" style="2" hidden="1" customWidth="1"/>
    <col min="15" max="15" width="2.125" style="2" customWidth="1"/>
    <col min="16" max="16384" width="12.375" style="2" customWidth="1"/>
  </cols>
  <sheetData>
    <row r="1" spans="1:10" ht="12.75">
      <c r="A1" s="1"/>
      <c r="B1" s="65" t="s">
        <v>57</v>
      </c>
      <c r="C1" s="65"/>
      <c r="D1" s="65"/>
      <c r="E1" s="65"/>
      <c r="F1" s="65"/>
      <c r="G1" s="65"/>
      <c r="H1" s="65"/>
      <c r="I1" s="65"/>
      <c r="J1" s="65"/>
    </row>
    <row r="2" spans="2:10" ht="12.75">
      <c r="B2" s="13"/>
      <c r="C2" s="3"/>
      <c r="D2" s="3"/>
      <c r="F2" s="3"/>
      <c r="G2" s="3"/>
      <c r="H2" s="3"/>
      <c r="I2" s="4"/>
      <c r="J2" s="23"/>
    </row>
    <row r="3" spans="2:10" ht="18">
      <c r="B3" s="64" t="s">
        <v>58</v>
      </c>
      <c r="C3" s="64"/>
      <c r="D3" s="64"/>
      <c r="E3" s="64"/>
      <c r="F3" s="64"/>
      <c r="G3" s="64"/>
      <c r="H3" s="64"/>
      <c r="I3" s="64"/>
      <c r="J3" s="64"/>
    </row>
    <row r="4" spans="2:10" ht="18">
      <c r="B4" s="64" t="s">
        <v>55</v>
      </c>
      <c r="C4" s="64"/>
      <c r="D4" s="64"/>
      <c r="E4" s="64"/>
      <c r="F4" s="64"/>
      <c r="G4" s="64"/>
      <c r="H4" s="64"/>
      <c r="I4" s="64"/>
      <c r="J4" s="64"/>
    </row>
    <row r="5" ht="12.75">
      <c r="G5" s="27"/>
    </row>
    <row r="6" spans="3:9" s="21" customFormat="1" ht="15" customHeight="1">
      <c r="C6" s="16"/>
      <c r="D6" s="16"/>
      <c r="E6" s="16" t="s">
        <v>56</v>
      </c>
      <c r="F6" s="16"/>
      <c r="G6" s="28"/>
      <c r="H6" s="22" t="s">
        <v>56</v>
      </c>
      <c r="I6" s="21" t="s">
        <v>56</v>
      </c>
    </row>
    <row r="7" spans="2:15" s="21" customFormat="1" ht="12.75">
      <c r="B7" s="66" t="s">
        <v>0</v>
      </c>
      <c r="C7" s="50"/>
      <c r="D7" s="50"/>
      <c r="E7" s="50"/>
      <c r="F7" s="50"/>
      <c r="G7" s="50"/>
      <c r="H7" s="69" t="s">
        <v>6</v>
      </c>
      <c r="I7" s="70"/>
      <c r="J7" s="70"/>
      <c r="K7" s="70"/>
      <c r="L7" s="70"/>
      <c r="M7" s="70"/>
      <c r="N7" s="70"/>
      <c r="O7" s="71"/>
    </row>
    <row r="8" spans="2:15" s="21" customFormat="1" ht="12.75">
      <c r="B8" s="67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72"/>
      <c r="I8" s="73"/>
      <c r="J8" s="73"/>
      <c r="K8" s="73"/>
      <c r="L8" s="73"/>
      <c r="M8" s="73"/>
      <c r="N8" s="73"/>
      <c r="O8" s="74"/>
    </row>
    <row r="9" spans="2:15" s="21" customFormat="1" ht="12.75">
      <c r="B9" s="67"/>
      <c r="C9" s="51" t="s">
        <v>7</v>
      </c>
      <c r="D9" s="51" t="s">
        <v>8</v>
      </c>
      <c r="E9" s="51" t="s">
        <v>9</v>
      </c>
      <c r="F9" s="51" t="s">
        <v>10</v>
      </c>
      <c r="G9" s="51" t="s">
        <v>11</v>
      </c>
      <c r="H9" s="50" t="s">
        <v>12</v>
      </c>
      <c r="I9" s="52" t="s">
        <v>13</v>
      </c>
      <c r="J9" s="53"/>
      <c r="K9" s="53"/>
      <c r="L9" s="53"/>
      <c r="M9" s="53"/>
      <c r="N9" s="53"/>
      <c r="O9" s="54"/>
    </row>
    <row r="10" spans="2:15" s="21" customFormat="1" ht="15" customHeight="1">
      <c r="B10" s="67"/>
      <c r="C10" s="51" t="s">
        <v>14</v>
      </c>
      <c r="D10" s="51" t="s">
        <v>15</v>
      </c>
      <c r="E10" s="51" t="s">
        <v>16</v>
      </c>
      <c r="F10" s="51" t="s">
        <v>17</v>
      </c>
      <c r="G10" s="51" t="s">
        <v>18</v>
      </c>
      <c r="H10" s="51" t="s">
        <v>19</v>
      </c>
      <c r="I10" s="55" t="s">
        <v>20</v>
      </c>
      <c r="J10" s="56"/>
      <c r="K10" s="56"/>
      <c r="L10" s="56"/>
      <c r="M10" s="56"/>
      <c r="N10" s="56"/>
      <c r="O10" s="57"/>
    </row>
    <row r="11" spans="2:15" s="21" customFormat="1" ht="12.75">
      <c r="B11" s="68"/>
      <c r="C11" s="58"/>
      <c r="D11" s="58"/>
      <c r="E11" s="58"/>
      <c r="F11" s="58"/>
      <c r="G11" s="58"/>
      <c r="H11" s="58"/>
      <c r="I11" s="59"/>
      <c r="J11" s="60"/>
      <c r="K11" s="60"/>
      <c r="L11" s="60"/>
      <c r="M11" s="60"/>
      <c r="N11" s="60"/>
      <c r="O11" s="61"/>
    </row>
    <row r="12" spans="2:12" ht="12.75">
      <c r="B12" s="15"/>
      <c r="C12" s="16"/>
      <c r="D12" s="16"/>
      <c r="E12" s="16"/>
      <c r="F12" s="16"/>
      <c r="G12" s="16"/>
      <c r="H12" s="16"/>
      <c r="I12" s="19"/>
      <c r="L12" s="7"/>
    </row>
    <row r="13" spans="2:14" s="8" customFormat="1" ht="15" customHeight="1">
      <c r="B13" s="9" t="s">
        <v>21</v>
      </c>
      <c r="C13" s="29">
        <f>C16+C15</f>
        <v>343</v>
      </c>
      <c r="D13" s="29">
        <f>D16+D15</f>
        <v>212813.9</v>
      </c>
      <c r="E13" s="29">
        <f>F13/D13</f>
        <v>53.40463193428625</v>
      </c>
      <c r="F13" s="29">
        <f>F16+F15</f>
        <v>11365248</v>
      </c>
      <c r="G13" s="29">
        <f>G16+G15</f>
        <v>65389724.01</v>
      </c>
      <c r="H13" s="27">
        <v>10599.483396937363</v>
      </c>
      <c r="I13" s="30">
        <v>1.0000000000000002</v>
      </c>
      <c r="N13" s="31">
        <v>1</v>
      </c>
    </row>
    <row r="14" spans="4:14" ht="15" customHeight="1">
      <c r="D14" s="32"/>
      <c r="E14" s="33"/>
      <c r="G14" s="63" t="s">
        <v>56</v>
      </c>
      <c r="H14" s="34"/>
      <c r="I14" s="35"/>
      <c r="J14" s="7"/>
      <c r="K14" s="5">
        <v>95287458.93200001</v>
      </c>
      <c r="L14" s="7"/>
      <c r="M14" s="7"/>
      <c r="N14" s="35"/>
    </row>
    <row r="15" spans="2:14" s="8" customFormat="1" ht="15" customHeight="1">
      <c r="B15" s="10" t="s">
        <v>22</v>
      </c>
      <c r="C15" s="27">
        <v>28</v>
      </c>
      <c r="D15" s="41">
        <v>33855.340000000004</v>
      </c>
      <c r="E15" s="29">
        <f aca="true" t="shared" si="0" ref="E15:E48">F15/D15</f>
        <v>77.1099625642513</v>
      </c>
      <c r="F15" s="29">
        <v>2610584</v>
      </c>
      <c r="G15" s="49">
        <v>8487166</v>
      </c>
      <c r="H15" s="27">
        <v>251.79806198962996</v>
      </c>
      <c r="I15" s="30">
        <v>0.15986021402307768</v>
      </c>
      <c r="J15" s="24"/>
      <c r="K15" s="25">
        <v>95287458.93200001</v>
      </c>
      <c r="L15" s="24"/>
      <c r="N15" s="31">
        <v>0.10666397896884762</v>
      </c>
    </row>
    <row r="16" spans="2:14" s="8" customFormat="1" ht="15" customHeight="1">
      <c r="B16" s="10" t="s">
        <v>23</v>
      </c>
      <c r="C16" s="29">
        <f>SUM(C18:C48)</f>
        <v>315</v>
      </c>
      <c r="D16" s="29">
        <f>SUM(D18:D48)</f>
        <v>178958.56</v>
      </c>
      <c r="E16" s="29">
        <f t="shared" si="0"/>
        <v>48.92006283465848</v>
      </c>
      <c r="F16" s="29">
        <f>SUM(F18:F48)</f>
        <v>8754664</v>
      </c>
      <c r="G16" s="29">
        <f>SUM(G18:G48)</f>
        <v>56902558.01</v>
      </c>
      <c r="H16" s="29">
        <v>10347.685334947733</v>
      </c>
      <c r="I16" s="30">
        <v>0.8401397859769226</v>
      </c>
      <c r="L16" s="24"/>
      <c r="N16" s="31">
        <v>0.8933360210311524</v>
      </c>
    </row>
    <row r="17" spans="3:14" ht="15" customHeight="1">
      <c r="C17" s="33"/>
      <c r="D17" s="40"/>
      <c r="E17" s="29" t="s">
        <v>56</v>
      </c>
      <c r="F17" s="36"/>
      <c r="G17" s="40"/>
      <c r="H17" s="34" t="s">
        <v>56</v>
      </c>
      <c r="I17" s="30">
        <v>0</v>
      </c>
      <c r="J17" s="7"/>
      <c r="K17" s="5"/>
      <c r="L17" s="11"/>
      <c r="M17" s="12"/>
      <c r="N17" s="35"/>
    </row>
    <row r="18" spans="2:14" ht="15" customHeight="1">
      <c r="B18" s="1" t="s">
        <v>24</v>
      </c>
      <c r="C18" s="33">
        <v>7</v>
      </c>
      <c r="D18" s="47">
        <v>4550.24</v>
      </c>
      <c r="E18" s="32">
        <f t="shared" si="0"/>
        <v>40.61873659411372</v>
      </c>
      <c r="F18" s="36">
        <v>184825</v>
      </c>
      <c r="G18" s="47">
        <v>1117840</v>
      </c>
      <c r="H18" s="33">
        <v>316.3304181687915</v>
      </c>
      <c r="I18" s="45">
        <v>0.016607918844428374</v>
      </c>
      <c r="J18" s="7"/>
      <c r="K18" s="5"/>
      <c r="L18" s="12"/>
      <c r="M18" s="12"/>
      <c r="N18" s="35"/>
    </row>
    <row r="19" spans="2:14" ht="15" customHeight="1">
      <c r="B19" s="1" t="s">
        <v>25</v>
      </c>
      <c r="C19" s="33">
        <v>10</v>
      </c>
      <c r="D19" s="47">
        <v>5317.32</v>
      </c>
      <c r="E19" s="32">
        <f t="shared" si="0"/>
        <v>62.50611210158501</v>
      </c>
      <c r="F19" s="36">
        <v>332365</v>
      </c>
      <c r="G19" s="47">
        <v>1734016</v>
      </c>
      <c r="H19" s="33">
        <v>326.1071366778753</v>
      </c>
      <c r="I19" s="45">
        <v>0.025107646629134176</v>
      </c>
      <c r="J19" s="7"/>
      <c r="K19" s="5"/>
      <c r="L19" s="12"/>
      <c r="M19" s="12"/>
      <c r="N19" s="35"/>
    </row>
    <row r="20" spans="2:14" ht="15" customHeight="1">
      <c r="B20" s="1" t="s">
        <v>26</v>
      </c>
      <c r="C20" s="33">
        <v>11</v>
      </c>
      <c r="D20" s="47">
        <v>5393.62</v>
      </c>
      <c r="E20" s="32">
        <f t="shared" si="0"/>
        <v>75.73373726736403</v>
      </c>
      <c r="F20" s="36">
        <v>408479</v>
      </c>
      <c r="G20" s="47">
        <v>2780672</v>
      </c>
      <c r="H20" s="33">
        <v>515.5483701113538</v>
      </c>
      <c r="I20" s="45">
        <v>0.025467924633430124</v>
      </c>
      <c r="J20" s="7"/>
      <c r="K20" s="5"/>
      <c r="L20" s="12"/>
      <c r="M20" s="12"/>
      <c r="N20" s="35"/>
    </row>
    <row r="21" spans="2:14" ht="15" customHeight="1">
      <c r="B21" s="1" t="s">
        <v>27</v>
      </c>
      <c r="C21" s="33">
        <v>7</v>
      </c>
      <c r="D21" s="47">
        <v>2354.2200000000003</v>
      </c>
      <c r="E21" s="32">
        <f t="shared" si="0"/>
        <v>54.975320913083735</v>
      </c>
      <c r="F21" s="36">
        <v>129424</v>
      </c>
      <c r="G21" s="47">
        <v>898496</v>
      </c>
      <c r="H21" s="33">
        <v>381.65337139264807</v>
      </c>
      <c r="I21" s="45">
        <v>0.011116299911842858</v>
      </c>
      <c r="J21" s="7"/>
      <c r="K21" s="5"/>
      <c r="L21" s="12"/>
      <c r="M21" s="12"/>
      <c r="N21" s="35"/>
    </row>
    <row r="22" spans="2:14" ht="15" customHeight="1">
      <c r="B22" s="1" t="s">
        <v>28</v>
      </c>
      <c r="C22" s="33">
        <v>12</v>
      </c>
      <c r="D22" s="47">
        <v>6733.96</v>
      </c>
      <c r="E22" s="32">
        <f t="shared" si="0"/>
        <v>43.43892746615661</v>
      </c>
      <c r="F22" s="36">
        <v>292516</v>
      </c>
      <c r="G22" s="47">
        <v>1321388</v>
      </c>
      <c r="H22" s="33">
        <v>196.22747981870995</v>
      </c>
      <c r="I22" s="45">
        <v>0.03179682398176607</v>
      </c>
      <c r="J22" s="7"/>
      <c r="K22" s="5"/>
      <c r="L22" s="12"/>
      <c r="M22" s="12"/>
      <c r="N22" s="35"/>
    </row>
    <row r="23" spans="2:14" ht="15" customHeight="1">
      <c r="B23" s="1" t="s">
        <v>29</v>
      </c>
      <c r="C23" s="33">
        <v>6</v>
      </c>
      <c r="D23" s="47">
        <v>2760.76</v>
      </c>
      <c r="E23" s="32">
        <f t="shared" si="0"/>
        <v>58.40022312696503</v>
      </c>
      <c r="F23" s="36">
        <v>161229</v>
      </c>
      <c r="G23" s="47">
        <v>954779</v>
      </c>
      <c r="H23" s="33">
        <v>345.8391892087686</v>
      </c>
      <c r="I23" s="45">
        <v>0.013035925336043057</v>
      </c>
      <c r="J23" s="7"/>
      <c r="K23" s="5"/>
      <c r="L23" s="12"/>
      <c r="M23" s="12"/>
      <c r="N23" s="35"/>
    </row>
    <row r="24" spans="2:14" ht="15" customHeight="1">
      <c r="B24" s="1" t="s">
        <v>30</v>
      </c>
      <c r="C24" s="33">
        <v>13</v>
      </c>
      <c r="D24" s="47">
        <v>6681.910000000001</v>
      </c>
      <c r="E24" s="32">
        <f t="shared" si="0"/>
        <v>51.94383043171787</v>
      </c>
      <c r="F24" s="36">
        <v>347084</v>
      </c>
      <c r="G24" s="47">
        <v>2937452</v>
      </c>
      <c r="H24" s="33">
        <v>439.61262573126544</v>
      </c>
      <c r="I24" s="45">
        <v>0.03155105110989708</v>
      </c>
      <c r="J24" s="7"/>
      <c r="K24" s="5"/>
      <c r="L24" s="12"/>
      <c r="M24" s="12"/>
      <c r="N24" s="35"/>
    </row>
    <row r="25" spans="2:14" ht="15" customHeight="1">
      <c r="B25" s="1" t="s">
        <v>31</v>
      </c>
      <c r="C25" s="33">
        <v>13</v>
      </c>
      <c r="D25" s="47">
        <v>6969.06</v>
      </c>
      <c r="E25" s="32">
        <f t="shared" si="0"/>
        <v>68.59877802745277</v>
      </c>
      <c r="F25" s="36">
        <v>478069</v>
      </c>
      <c r="G25" s="47">
        <v>2352496</v>
      </c>
      <c r="H25" s="33">
        <v>337.56288509497693</v>
      </c>
      <c r="I25" s="45">
        <v>0.03290693353366617</v>
      </c>
      <c r="J25" s="7"/>
      <c r="K25" s="5"/>
      <c r="L25" s="12"/>
      <c r="M25" s="12"/>
      <c r="N25" s="35"/>
    </row>
    <row r="26" spans="2:14" ht="15" customHeight="1">
      <c r="B26" s="1" t="s">
        <v>32</v>
      </c>
      <c r="C26" s="33">
        <v>9</v>
      </c>
      <c r="D26" s="47">
        <v>6797.71</v>
      </c>
      <c r="E26" s="32">
        <f t="shared" si="0"/>
        <v>49.32219821086807</v>
      </c>
      <c r="F26" s="36">
        <v>335278</v>
      </c>
      <c r="G26" s="47">
        <v>1902366</v>
      </c>
      <c r="H26" s="33">
        <v>279.85395081578946</v>
      </c>
      <c r="I26" s="45">
        <v>0.03209784262886786</v>
      </c>
      <c r="J26" s="7"/>
      <c r="K26" s="5"/>
      <c r="L26" s="12"/>
      <c r="M26" s="12"/>
      <c r="N26" s="35"/>
    </row>
    <row r="27" spans="2:14" ht="15" customHeight="1">
      <c r="B27" s="1" t="s">
        <v>33</v>
      </c>
      <c r="C27" s="33">
        <v>12</v>
      </c>
      <c r="D27" s="47">
        <v>6922.1799999999985</v>
      </c>
      <c r="E27" s="32">
        <f t="shared" si="0"/>
        <v>43.71339664672113</v>
      </c>
      <c r="F27" s="36">
        <v>302592</v>
      </c>
      <c r="G27" s="47">
        <v>1815746</v>
      </c>
      <c r="H27" s="33">
        <v>262.308405733454</v>
      </c>
      <c r="I27" s="45">
        <v>0.032685572683844484</v>
      </c>
      <c r="J27" s="7"/>
      <c r="K27" s="5"/>
      <c r="L27" s="12"/>
      <c r="M27" s="12"/>
      <c r="N27" s="35"/>
    </row>
    <row r="28" spans="2:14" ht="15" customHeight="1">
      <c r="B28" s="1" t="s">
        <v>34</v>
      </c>
      <c r="C28" s="33">
        <v>25</v>
      </c>
      <c r="D28" s="47">
        <v>9135</v>
      </c>
      <c r="E28" s="32">
        <f t="shared" si="0"/>
        <v>46.60536398467433</v>
      </c>
      <c r="F28" s="36">
        <v>425740</v>
      </c>
      <c r="G28" s="47">
        <v>3990562</v>
      </c>
      <c r="H28" s="33">
        <v>442.8347087950955</v>
      </c>
      <c r="I28" s="45">
        <v>0.040050826113214186</v>
      </c>
      <c r="J28" s="7"/>
      <c r="K28" s="5"/>
      <c r="L28" s="12"/>
      <c r="M28" s="12"/>
      <c r="N28" s="35"/>
    </row>
    <row r="29" spans="2:14" ht="15" customHeight="1">
      <c r="B29" s="1" t="s">
        <v>35</v>
      </c>
      <c r="C29" s="33">
        <v>8</v>
      </c>
      <c r="D29" s="47">
        <v>5246.93</v>
      </c>
      <c r="E29" s="32">
        <f t="shared" si="0"/>
        <v>48.012266220437475</v>
      </c>
      <c r="F29" s="36">
        <v>251917</v>
      </c>
      <c r="G29" s="47">
        <v>1818186</v>
      </c>
      <c r="H29" s="33">
        <v>346.52377676088685</v>
      </c>
      <c r="I29" s="45">
        <v>0.024775274824122485</v>
      </c>
      <c r="J29" s="7"/>
      <c r="K29" s="5"/>
      <c r="L29" s="12"/>
      <c r="M29" s="12"/>
      <c r="N29" s="35"/>
    </row>
    <row r="30" spans="2:14" ht="15" customHeight="1">
      <c r="B30" s="1" t="s">
        <v>36</v>
      </c>
      <c r="C30" s="33">
        <v>13</v>
      </c>
      <c r="D30" s="47">
        <v>10011.210000000001</v>
      </c>
      <c r="E30" s="32">
        <f t="shared" si="0"/>
        <v>45.89864761602244</v>
      </c>
      <c r="F30" s="36">
        <v>459501</v>
      </c>
      <c r="G30" s="47">
        <v>2379244</v>
      </c>
      <c r="H30" s="33">
        <v>237.6579853983684</v>
      </c>
      <c r="I30" s="45">
        <v>0.047271543373363714</v>
      </c>
      <c r="J30" s="7"/>
      <c r="K30" s="5"/>
      <c r="L30" s="12"/>
      <c r="M30" s="12"/>
      <c r="N30" s="35"/>
    </row>
    <row r="31" spans="2:14" ht="15" customHeight="1">
      <c r="B31" s="1" t="s">
        <v>37</v>
      </c>
      <c r="C31" s="33">
        <v>9</v>
      </c>
      <c r="D31" s="47">
        <v>9016.09</v>
      </c>
      <c r="E31" s="32">
        <f t="shared" si="0"/>
        <v>50.37139158992424</v>
      </c>
      <c r="F31" s="36">
        <v>454153</v>
      </c>
      <c r="G31" s="47">
        <v>2501395</v>
      </c>
      <c r="H31" s="33">
        <v>277.4367824633516</v>
      </c>
      <c r="I31" s="45">
        <v>0.042572724924674524</v>
      </c>
      <c r="J31" s="7"/>
      <c r="K31" s="5"/>
      <c r="L31" s="12"/>
      <c r="M31" s="12"/>
      <c r="N31" s="35"/>
    </row>
    <row r="32" spans="2:14" ht="15" customHeight="1">
      <c r="B32" s="1" t="s">
        <v>38</v>
      </c>
      <c r="C32" s="33">
        <v>14</v>
      </c>
      <c r="D32" s="47">
        <v>11894.36</v>
      </c>
      <c r="E32" s="32">
        <f t="shared" si="0"/>
        <v>23.449096882892395</v>
      </c>
      <c r="F32" s="36">
        <v>278912</v>
      </c>
      <c r="G32" s="47">
        <v>2261829</v>
      </c>
      <c r="H32" s="33">
        <v>190.15979001812622</v>
      </c>
      <c r="I32" s="45">
        <v>0.05616351616222239</v>
      </c>
      <c r="J32" s="7"/>
      <c r="K32" s="5"/>
      <c r="L32" s="12"/>
      <c r="M32" s="12"/>
      <c r="N32" s="35"/>
    </row>
    <row r="33" spans="2:14" ht="15" customHeight="1">
      <c r="B33" s="1" t="s">
        <v>39</v>
      </c>
      <c r="C33" s="33">
        <v>7</v>
      </c>
      <c r="D33" s="47">
        <v>4447</v>
      </c>
      <c r="E33" s="32">
        <f t="shared" si="0"/>
        <v>33.79199460310321</v>
      </c>
      <c r="F33" s="36">
        <v>150273</v>
      </c>
      <c r="G33" s="47">
        <v>916920</v>
      </c>
      <c r="H33" s="33">
        <v>204.8482404692082</v>
      </c>
      <c r="I33" s="45">
        <v>0.019321855748086827</v>
      </c>
      <c r="J33" s="7"/>
      <c r="K33" s="5"/>
      <c r="L33" s="12"/>
      <c r="M33" s="12"/>
      <c r="N33" s="35"/>
    </row>
    <row r="34" spans="2:14" ht="15" customHeight="1">
      <c r="B34" s="1" t="s">
        <v>40</v>
      </c>
      <c r="C34" s="33">
        <v>10</v>
      </c>
      <c r="D34" s="47">
        <v>4845.65</v>
      </c>
      <c r="E34" s="32">
        <f t="shared" si="0"/>
        <v>41.87219464880873</v>
      </c>
      <c r="F34" s="36">
        <v>202898</v>
      </c>
      <c r="G34" s="47">
        <v>1896472</v>
      </c>
      <c r="H34" s="33">
        <v>391.3761827618586</v>
      </c>
      <c r="I34" s="45">
        <v>0.022880486389471388</v>
      </c>
      <c r="J34" s="7"/>
      <c r="K34" s="5"/>
      <c r="L34" s="12"/>
      <c r="M34" s="12"/>
      <c r="N34" s="35"/>
    </row>
    <row r="35" spans="2:14" ht="15" customHeight="1">
      <c r="B35" s="1" t="s">
        <v>41</v>
      </c>
      <c r="C35" s="33">
        <v>9</v>
      </c>
      <c r="D35" s="47">
        <v>5092.22</v>
      </c>
      <c r="E35" s="32">
        <f t="shared" si="0"/>
        <v>53.32860716936817</v>
      </c>
      <c r="F35" s="36">
        <v>271561</v>
      </c>
      <c r="G35" s="47">
        <v>1321709</v>
      </c>
      <c r="H35" s="33">
        <v>259.55457541111736</v>
      </c>
      <c r="I35" s="45">
        <v>0.02404475568854416</v>
      </c>
      <c r="J35" s="7"/>
      <c r="K35" s="5"/>
      <c r="L35" s="12"/>
      <c r="M35" s="12"/>
      <c r="N35" s="35"/>
    </row>
    <row r="36" spans="2:14" ht="15" customHeight="1">
      <c r="B36" s="1" t="s">
        <v>42</v>
      </c>
      <c r="C36" s="33">
        <v>15</v>
      </c>
      <c r="D36" s="47">
        <v>6194</v>
      </c>
      <c r="E36" s="32">
        <f t="shared" si="0"/>
        <v>47.45560219567323</v>
      </c>
      <c r="F36" s="36">
        <v>293940</v>
      </c>
      <c r="G36" s="47">
        <v>2217386</v>
      </c>
      <c r="H36" s="33">
        <v>351.36142738128297</v>
      </c>
      <c r="I36" s="45">
        <v>0.034006843865523294</v>
      </c>
      <c r="J36" s="7"/>
      <c r="K36" s="5"/>
      <c r="L36" s="12"/>
      <c r="M36" s="12"/>
      <c r="N36" s="35"/>
    </row>
    <row r="37" spans="2:14" ht="15" customHeight="1">
      <c r="B37" s="1" t="s">
        <v>43</v>
      </c>
      <c r="C37" s="33">
        <v>8</v>
      </c>
      <c r="D37" s="47">
        <v>3414.7</v>
      </c>
      <c r="E37" s="32">
        <f t="shared" si="0"/>
        <v>34.00327993674408</v>
      </c>
      <c r="F37" s="36">
        <v>116111</v>
      </c>
      <c r="G37" s="47">
        <v>1120698</v>
      </c>
      <c r="H37" s="33">
        <v>328.19808475122267</v>
      </c>
      <c r="I37" s="45">
        <v>0.01612373920405476</v>
      </c>
      <c r="J37" s="7"/>
      <c r="K37" s="5"/>
      <c r="L37" s="12"/>
      <c r="M37" s="12"/>
      <c r="N37" s="35"/>
    </row>
    <row r="38" spans="2:14" ht="15" customHeight="1">
      <c r="B38" s="1" t="s">
        <v>44</v>
      </c>
      <c r="C38" s="33">
        <v>6</v>
      </c>
      <c r="D38" s="47">
        <v>1882.51</v>
      </c>
      <c r="E38" s="32">
        <f t="shared" si="0"/>
        <v>66.9813174963214</v>
      </c>
      <c r="F38" s="36">
        <v>126093</v>
      </c>
      <c r="G38" s="47">
        <v>927837.01</v>
      </c>
      <c r="H38" s="33">
        <v>492.87228753100914</v>
      </c>
      <c r="I38" s="45">
        <v>0.008888950797734831</v>
      </c>
      <c r="J38" s="7"/>
      <c r="K38" s="5"/>
      <c r="L38" s="12"/>
      <c r="M38" s="12"/>
      <c r="N38" s="35"/>
    </row>
    <row r="39" spans="2:14" ht="15" customHeight="1">
      <c r="B39" s="1" t="s">
        <v>45</v>
      </c>
      <c r="C39" s="33">
        <v>6</v>
      </c>
      <c r="D39" s="47">
        <v>5440.79</v>
      </c>
      <c r="E39" s="32">
        <f t="shared" si="0"/>
        <v>46.01261949091952</v>
      </c>
      <c r="F39" s="36">
        <v>250345</v>
      </c>
      <c r="G39" s="47">
        <v>1838594</v>
      </c>
      <c r="H39" s="33">
        <v>337.9277641666008</v>
      </c>
      <c r="I39" s="45">
        <v>0.025690654822979796</v>
      </c>
      <c r="J39" s="7"/>
      <c r="K39" s="5"/>
      <c r="L39" s="12"/>
      <c r="M39" s="12"/>
      <c r="N39" s="35"/>
    </row>
    <row r="40" spans="2:14" ht="15" customHeight="1">
      <c r="B40" s="1" t="s">
        <v>46</v>
      </c>
      <c r="C40" s="33">
        <v>9</v>
      </c>
      <c r="D40" s="47">
        <v>3493.6600000000003</v>
      </c>
      <c r="E40" s="32">
        <f t="shared" si="0"/>
        <v>68.28140116668479</v>
      </c>
      <c r="F40" s="36">
        <v>238552</v>
      </c>
      <c r="G40" s="47">
        <v>977700</v>
      </c>
      <c r="H40" s="33">
        <v>279.84978503918524</v>
      </c>
      <c r="I40" s="45">
        <v>0.016496577358959194</v>
      </c>
      <c r="J40" s="7"/>
      <c r="K40" s="5"/>
      <c r="L40" s="12"/>
      <c r="M40" s="12"/>
      <c r="N40" s="35"/>
    </row>
    <row r="41" spans="2:14" ht="15" customHeight="1">
      <c r="B41" s="1" t="s">
        <v>47</v>
      </c>
      <c r="C41" s="33">
        <v>10</v>
      </c>
      <c r="D41" s="47">
        <v>5454.28</v>
      </c>
      <c r="E41" s="32">
        <f t="shared" si="0"/>
        <v>67.57317189436553</v>
      </c>
      <c r="F41" s="36">
        <v>368563</v>
      </c>
      <c r="G41" s="47">
        <v>2070876</v>
      </c>
      <c r="H41" s="33">
        <v>379.6790777151155</v>
      </c>
      <c r="I41" s="45">
        <v>0.0257543527296371</v>
      </c>
      <c r="J41" s="7"/>
      <c r="K41" s="5"/>
      <c r="L41" s="12"/>
      <c r="M41" s="12"/>
      <c r="N41" s="35"/>
    </row>
    <row r="42" spans="2:14" ht="15" customHeight="1">
      <c r="B42" s="1" t="s">
        <v>48</v>
      </c>
      <c r="C42" s="33">
        <v>12</v>
      </c>
      <c r="D42" s="47">
        <v>7199.37</v>
      </c>
      <c r="E42" s="32">
        <f t="shared" si="0"/>
        <v>50.108412263850866</v>
      </c>
      <c r="F42" s="36">
        <v>360749</v>
      </c>
      <c r="G42" s="47">
        <v>2255057</v>
      </c>
      <c r="H42" s="33">
        <v>313.2297687158737</v>
      </c>
      <c r="I42" s="45">
        <v>0.033994425370748746</v>
      </c>
      <c r="J42" s="7"/>
      <c r="K42" s="5"/>
      <c r="L42" s="12"/>
      <c r="M42" s="12"/>
      <c r="N42" s="35"/>
    </row>
    <row r="43" spans="2:14" ht="15" customHeight="1">
      <c r="B43" s="1" t="s">
        <v>49</v>
      </c>
      <c r="C43" s="33">
        <v>8</v>
      </c>
      <c r="D43" s="47">
        <v>4000.98</v>
      </c>
      <c r="E43" s="32">
        <f t="shared" si="0"/>
        <v>55.3007013281746</v>
      </c>
      <c r="F43" s="36">
        <v>221257</v>
      </c>
      <c r="G43" s="47">
        <v>1998644</v>
      </c>
      <c r="H43" s="33">
        <v>499.5386130398052</v>
      </c>
      <c r="I43" s="45">
        <v>0.018892071947942433</v>
      </c>
      <c r="J43" s="7"/>
      <c r="K43" s="5"/>
      <c r="L43" s="12"/>
      <c r="M43" s="12"/>
      <c r="N43" s="35"/>
    </row>
    <row r="44" spans="2:14" ht="15" customHeight="1">
      <c r="B44" s="1" t="s">
        <v>50</v>
      </c>
      <c r="C44" s="33">
        <v>14</v>
      </c>
      <c r="D44" s="47">
        <v>7304.610000000001</v>
      </c>
      <c r="E44" s="32">
        <f t="shared" si="0"/>
        <v>46.16057530792198</v>
      </c>
      <c r="F44" s="36">
        <v>337185</v>
      </c>
      <c r="G44" s="47">
        <v>1981012</v>
      </c>
      <c r="H44" s="33">
        <v>271.20024203893155</v>
      </c>
      <c r="I44" s="45">
        <v>0.03449135403617608</v>
      </c>
      <c r="J44" s="7"/>
      <c r="K44" s="5"/>
      <c r="L44" s="12"/>
      <c r="M44" s="12"/>
      <c r="N44" s="35"/>
    </row>
    <row r="45" spans="2:14" ht="15" customHeight="1">
      <c r="B45" s="1" t="s">
        <v>51</v>
      </c>
      <c r="C45" s="33">
        <v>5</v>
      </c>
      <c r="D45" s="47">
        <v>2971.75</v>
      </c>
      <c r="E45" s="32">
        <f t="shared" si="0"/>
        <v>59.266762008917304</v>
      </c>
      <c r="F45" s="36">
        <v>176126</v>
      </c>
      <c r="G45" s="47">
        <v>1189116</v>
      </c>
      <c r="H45" s="33">
        <v>400.1399848574072</v>
      </c>
      <c r="I45" s="45">
        <v>0.014032190816074541</v>
      </c>
      <c r="J45" s="7"/>
      <c r="K45" s="5"/>
      <c r="L45" s="12"/>
      <c r="M45" s="12"/>
      <c r="N45" s="35"/>
    </row>
    <row r="46" spans="2:14" ht="15" customHeight="1">
      <c r="B46" s="1" t="s">
        <v>52</v>
      </c>
      <c r="C46" s="37">
        <v>12</v>
      </c>
      <c r="D46" s="47">
        <v>10851.24</v>
      </c>
      <c r="E46" s="32">
        <f t="shared" si="0"/>
        <v>41.467242453397034</v>
      </c>
      <c r="F46" s="36">
        <v>449971</v>
      </c>
      <c r="G46" s="47">
        <v>3262890</v>
      </c>
      <c r="H46" s="33">
        <v>300.6928240459155</v>
      </c>
      <c r="I46" s="45">
        <v>0.0512380483792448</v>
      </c>
      <c r="J46" s="7"/>
      <c r="K46" s="5"/>
      <c r="L46" s="12"/>
      <c r="M46" s="12"/>
      <c r="N46" s="35"/>
    </row>
    <row r="47" spans="2:14" ht="15" customHeight="1">
      <c r="B47" s="1" t="s">
        <v>53</v>
      </c>
      <c r="C47" s="26">
        <v>6</v>
      </c>
      <c r="D47" s="47">
        <v>2518.4300000000003</v>
      </c>
      <c r="E47" s="32">
        <f t="shared" si="0"/>
        <v>44.222392522325414</v>
      </c>
      <c r="F47" s="39">
        <v>111371</v>
      </c>
      <c r="G47" s="47">
        <v>726237</v>
      </c>
      <c r="H47" s="33">
        <v>288.36894414377207</v>
      </c>
      <c r="I47" s="45">
        <v>0.011891676728165764</v>
      </c>
      <c r="J47" s="26"/>
      <c r="K47" s="5"/>
      <c r="L47" s="11"/>
      <c r="M47" s="12"/>
      <c r="N47" s="35"/>
    </row>
    <row r="48" spans="2:14" s="18" customFormat="1" ht="15" customHeight="1">
      <c r="B48" s="42" t="s">
        <v>54</v>
      </c>
      <c r="C48" s="43">
        <v>9</v>
      </c>
      <c r="D48" s="48">
        <v>4062.7999999999997</v>
      </c>
      <c r="E48" s="62">
        <f t="shared" si="0"/>
        <v>58.478143152505666</v>
      </c>
      <c r="F48" s="43">
        <v>237585</v>
      </c>
      <c r="G48" s="48">
        <v>1434943</v>
      </c>
      <c r="H48" s="44">
        <v>353.1906566899675</v>
      </c>
      <c r="I48" s="46">
        <v>0.019183977403061377</v>
      </c>
      <c r="N48" s="38"/>
    </row>
    <row r="49" spans="2:14" ht="12.75">
      <c r="B49" s="15"/>
      <c r="D49" s="16"/>
      <c r="E49" s="16"/>
      <c r="G49" s="16"/>
      <c r="H49" s="16"/>
      <c r="I49" s="17"/>
      <c r="N49" s="17"/>
    </row>
    <row r="50" spans="2:14" ht="12.75">
      <c r="B50" s="13"/>
      <c r="C50" s="3"/>
      <c r="D50" s="3"/>
      <c r="E50" s="3"/>
      <c r="F50" s="3"/>
      <c r="H50" s="7"/>
      <c r="I50" s="14"/>
      <c r="N50" s="14"/>
    </row>
    <row r="51" spans="2:14" ht="12.75">
      <c r="B51" s="20"/>
      <c r="C51" s="3"/>
      <c r="D51" s="3"/>
      <c r="E51" s="3"/>
      <c r="F51" s="3"/>
      <c r="I51" s="14"/>
      <c r="N51" s="14"/>
    </row>
    <row r="52" spans="2:9" ht="12.75">
      <c r="B52" s="20"/>
      <c r="E52" s="7"/>
      <c r="I52" s="14"/>
    </row>
  </sheetData>
  <sheetProtection/>
  <mergeCells count="5">
    <mergeCell ref="B3:J3"/>
    <mergeCell ref="B1:J1"/>
    <mergeCell ref="B7:B11"/>
    <mergeCell ref="H7:O8"/>
    <mergeCell ref="B4:J4"/>
  </mergeCells>
  <printOptions/>
  <pageMargins left="0.984251968503937" right="0" top="0" bottom="0.5905511811023623" header="0" footer="0"/>
  <pageSetup firstPageNumber="276" useFirstPageNumber="1" horizontalDpi="300" verticalDpi="300" orientation="landscape" pageOrder="overThenDown" scale="75" r:id="rId2"/>
  <headerFooter alignWithMargins="0">
    <oddFooter>&amp;C&amp;"Arial,Negrita"&amp;P</oddFooter>
  </headerFooter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olascoaga</cp:lastModifiedBy>
  <cp:lastPrinted>2011-08-17T17:01:05Z</cp:lastPrinted>
  <dcterms:created xsi:type="dcterms:W3CDTF">2006-06-27T18:48:06Z</dcterms:created>
  <dcterms:modified xsi:type="dcterms:W3CDTF">2011-08-17T17:01:07Z</dcterms:modified>
  <cp:category/>
  <cp:version/>
  <cp:contentType/>
  <cp:contentStatus/>
</cp:coreProperties>
</file>