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54" sheetId="1" r:id="rId1"/>
  </sheets>
  <definedNames>
    <definedName name="_Regression_Int" localSheetId="0" hidden="1">1</definedName>
    <definedName name="_xlnm.Print_Area" localSheetId="0">'19.54'!$A$1:$K$66</definedName>
    <definedName name="ene_abr_1">#REF!</definedName>
    <definedName name="Imprimir_área_IM" localSheetId="0">'19.54'!$A$3:$K$67</definedName>
    <definedName name="may_ago_1">#REF!</definedName>
    <definedName name="sep_dic_1">#REF!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<sst xmlns="http://schemas.openxmlformats.org/spreadsheetml/2006/main" count="331" uniqueCount="69">
  <si>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</si>
  <si>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</si>
  <si>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</si>
  <si>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</si>
  <si>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</si>
  <si>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</si>
  <si>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</si>
  <si>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</si>
  <si>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</si>
  <si>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</si>
  <si>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</si>
  <si>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</si>
  <si>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</si>
  <si>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</si>
  <si>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</si>
  <si>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</si>
  <si>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</si>
  <si>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</si>
  <si>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</si>
  <si>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</si>
  <si>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</si>
  <si>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</si>
  <si>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</si>
  <si>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</si>
  <si>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</si>
  <si>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</si>
  <si>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</si>
  <si>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</si>
  <si>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</si>
  <si>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</si>
  <si>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</si>
  <si>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</si>
  <si>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</si>
  <si>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</si>
  <si>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</si>
  <si>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</si>
  <si>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</si>
  <si>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</si>
  <si>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</si>
  <si>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</si>
  <si>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</si>
  <si>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</si>
  <si>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</si>
  <si>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</si>
  <si>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</si>
  <si>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</si>
  <si>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</si>
  <si>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</si>
  <si>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</si>
  <si>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</si>
  <si>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</si>
  <si>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</si>
  <si>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</si>
  <si>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</si>
  <si>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</si>
  <si>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</si>
  <si>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</si>
  <si>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</si>
  <si>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</si>
  <si>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</si>
  <si>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</si>
  <si>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</si>
  <si>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</si>
  <si>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</si>
  <si>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</si>
  <si>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</si>
  <si>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</si>
  <si>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>ANUARIO ESTADISTICO 2009</t>
  </si>
  <si>
    <t>19. 53 DOSIS APLICADAS DE  ANTI-ROTAVIRUS EN SEMANAS NACIONALES DE VACUNACION POR DELEGACION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</si>
</sst>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Border="1" applyAlignment="1">
      <alignment horizontal="center"/>
    </xf>
    <xf numFmtId="165" fontId="3" fillId="0" borderId="10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51" applyFont="1" applyFill="1" applyAlignment="1" applyProtection="1">
      <alignment horizontal="left"/>
      <protection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47625</xdr:rowOff>
    </xdr:from>
    <xdr:to>
      <xdr:col>1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966"/>
  <sheetViews>
    <sheetView showGridLines="0" showZeros="0" tabSelected="1" view="pageBreakPreview" zoomScale="65" zoomScaleSheetLayoutView="65" zoomScalePageLayoutView="0" workbookViewId="0" topLeftCell="A1">
      <selection activeCell="B3" sqref="B3"/>
    </sheetView>
  </sheetViews>
  <sheetFormatPr defaultColWidth="4.625" defaultRowHeight="12.75"/>
  <cols>
    <col min="1" max="1" width="1.625" style="9" customWidth="1"/>
    <col min="2" max="2" width="41.375" style="9" customWidth="1"/>
    <col min="3" max="3" width="4.625" style="9" customWidth="1"/>
    <col min="4" max="7" width="15.625" style="9" customWidth="1"/>
    <col min="8" max="8" width="18.50390625" style="9" customWidth="1"/>
    <col min="9" max="9" width="17.75390625" style="9" customWidth="1"/>
    <col min="10" max="10" width="19.125" style="9" customWidth="1"/>
    <col min="11" max="11" width="17.875" style="9" customWidth="1"/>
    <col min="12" max="12" width="9.625" style="9" customWidth="1"/>
    <col min="13" max="13" width="8.625" style="9" customWidth="1"/>
    <col min="14" max="14" width="9.625" style="9" customWidth="1"/>
    <col min="15" max="15" width="10.625" style="9" customWidth="1"/>
    <col min="16" max="16384" width="4.625" style="9" customWidth="1"/>
  </cols>
  <sheetData>
    <row r="1" spans="1:11" ht="12.75">
      <c r="A1" s="37"/>
      <c r="B1" s="46" t="s">
        <v>67</v>
      </c>
      <c r="C1" s="46"/>
      <c r="D1" s="46"/>
      <c r="E1" s="46"/>
      <c r="F1" s="46"/>
      <c r="G1" s="46"/>
      <c r="H1" s="46"/>
      <c r="I1" s="46"/>
      <c r="J1" s="46"/>
      <c r="K1" s="46"/>
    </row>
    <row r="2" ht="12.75"/>
    <row r="3" spans="2:11" ht="18">
      <c r="B3" s="47" t="s">
        <v>68</v>
      </c>
      <c r="C3" s="39"/>
      <c r="D3" s="39"/>
      <c r="E3" s="39"/>
      <c r="F3" s="39"/>
      <c r="G3" s="39"/>
      <c r="H3" s="39"/>
      <c r="I3" s="39"/>
      <c r="J3" s="39"/>
      <c r="K3" s="39"/>
    </row>
    <row r="4" ht="12.75"/>
    <row r="5" spans="2:11" ht="12.7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4:11" ht="12.75">
      <c r="D6" s="40" t="s">
        <v>0</v>
      </c>
      <c r="E6" s="40"/>
      <c r="F6" s="40"/>
      <c r="I6" s="36" t="s">
        <v>1</v>
      </c>
      <c r="J6" s="40" t="s">
        <v>66</v>
      </c>
      <c r="K6" s="40"/>
    </row>
    <row r="7" spans="2:11" ht="12.75">
      <c r="B7" s="12" t="s">
        <v>6</v>
      </c>
      <c r="H7" s="36" t="s">
        <v>2</v>
      </c>
      <c r="I7" s="36" t="s">
        <v>3</v>
      </c>
      <c r="J7" s="36" t="s">
        <v>4</v>
      </c>
      <c r="K7" s="36" t="s">
        <v>5</v>
      </c>
    </row>
    <row r="8" spans="2:11" ht="12.75">
      <c r="B8" s="12"/>
      <c r="D8" s="36" t="s">
        <v>7</v>
      </c>
      <c r="E8" s="36" t="s">
        <v>8</v>
      </c>
      <c r="F8" s="36" t="s">
        <v>9</v>
      </c>
      <c r="G8" s="36" t="s">
        <v>10</v>
      </c>
      <c r="H8" s="36" t="s">
        <v>11</v>
      </c>
      <c r="I8" s="36" t="s">
        <v>12</v>
      </c>
      <c r="J8" s="36" t="s">
        <v>13</v>
      </c>
      <c r="K8" s="36" t="s">
        <v>14</v>
      </c>
    </row>
    <row r="9" spans="2:11" ht="12.75"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2:15" s="1" customFormat="1" ht="12.75">
      <c r="B10" s="2" t="s">
        <v>15</v>
      </c>
      <c r="D10" s="3">
        <f aca="true" t="shared" si="0" ref="D10:I10">SUM(D12,D19,D53)</f>
        <v>10394</v>
      </c>
      <c r="E10" s="3">
        <f t="shared" si="0"/>
        <v>10747</v>
      </c>
      <c r="F10" s="3">
        <f t="shared" si="0"/>
        <v>10153</v>
      </c>
      <c r="G10" s="3">
        <f t="shared" si="0"/>
        <v>36934</v>
      </c>
      <c r="H10" s="3">
        <f t="shared" si="0"/>
        <v>31294</v>
      </c>
      <c r="I10" s="3">
        <f t="shared" si="0"/>
        <v>31294</v>
      </c>
      <c r="J10" s="4">
        <f>H10*100/G10</f>
        <v>84.72951751773434</v>
      </c>
      <c r="K10" s="4">
        <f>I10*100/G10</f>
        <v>84.72951751773434</v>
      </c>
      <c r="L10" s="5"/>
      <c r="M10" s="5"/>
      <c r="N10" s="5"/>
      <c r="O10" s="5"/>
    </row>
    <row r="11" spans="4:11" ht="12.75">
      <c r="D11" s="13"/>
      <c r="E11" s="13"/>
      <c r="F11" s="13"/>
      <c r="G11" s="14"/>
      <c r="H11" s="13"/>
      <c r="I11" s="13"/>
      <c r="J11" s="15"/>
      <c r="K11" s="15"/>
    </row>
    <row r="12" spans="2:15" s="1" customFormat="1" ht="12.75">
      <c r="B12" s="2" t="s">
        <v>17</v>
      </c>
      <c r="D12" s="3">
        <f aca="true" t="shared" si="1" ref="D12:I12">SUM(D14:D17)</f>
        <v>563</v>
      </c>
      <c r="E12" s="3">
        <f t="shared" si="1"/>
        <v>606</v>
      </c>
      <c r="F12" s="3">
        <f t="shared" si="1"/>
        <v>689</v>
      </c>
      <c r="G12" s="3">
        <f t="shared" si="1"/>
        <v>1541</v>
      </c>
      <c r="H12" s="3">
        <f t="shared" si="1"/>
        <v>1858</v>
      </c>
      <c r="I12" s="3">
        <f t="shared" si="1"/>
        <v>1858</v>
      </c>
      <c r="J12" s="4">
        <f>IF(G12="",0,H12*100/G12)</f>
        <v>120.57105775470474</v>
      </c>
      <c r="K12" s="4">
        <f>IF(G12="",0,I12*100/G12)</f>
        <v>120.57105775470474</v>
      </c>
      <c r="L12" s="5"/>
      <c r="M12" s="5"/>
      <c r="N12" s="5"/>
      <c r="O12" s="5"/>
    </row>
    <row r="13" spans="4:11" ht="12.75">
      <c r="D13" s="13"/>
      <c r="E13" s="13"/>
      <c r="F13" s="13"/>
      <c r="G13" s="16"/>
      <c r="H13" s="13"/>
      <c r="I13" s="13"/>
      <c r="J13" s="15"/>
      <c r="K13" s="15"/>
    </row>
    <row r="14" spans="2:11" ht="12.75">
      <c r="B14" s="17" t="s">
        <v>31</v>
      </c>
      <c r="D14" s="18">
        <v>18</v>
      </c>
      <c r="E14" s="18">
        <v>35</v>
      </c>
      <c r="F14" s="18">
        <v>75</v>
      </c>
      <c r="G14" s="41">
        <v>165</v>
      </c>
      <c r="H14" s="19">
        <f>SUM(D14:F14)</f>
        <v>128</v>
      </c>
      <c r="I14" s="19">
        <f>H14</f>
        <v>128</v>
      </c>
      <c r="J14" s="15">
        <f>IF(G14="",0,H14*100/G14)</f>
        <v>77.57575757575758</v>
      </c>
      <c r="K14" s="15">
        <f>IF(G14="",0,I14*100/G14)</f>
        <v>77.57575757575758</v>
      </c>
    </row>
    <row r="15" spans="2:11" ht="12.75">
      <c r="B15" s="17" t="s">
        <v>32</v>
      </c>
      <c r="D15" s="18">
        <v>379</v>
      </c>
      <c r="E15" s="18">
        <v>372</v>
      </c>
      <c r="F15" s="18">
        <v>365</v>
      </c>
      <c r="G15" s="41">
        <v>980</v>
      </c>
      <c r="H15" s="19">
        <f>SUM(D15:F15)</f>
        <v>1116</v>
      </c>
      <c r="I15" s="19">
        <f>H15</f>
        <v>1116</v>
      </c>
      <c r="J15" s="15">
        <f>IF(G15="",0,H15*100/G15)</f>
        <v>113.87755102040816</v>
      </c>
      <c r="K15" s="15">
        <f>IF(G15="",0,I15*100/G15)</f>
        <v>113.87755102040816</v>
      </c>
    </row>
    <row r="16" spans="2:11" ht="12.75">
      <c r="B16" s="17" t="s">
        <v>33</v>
      </c>
      <c r="D16" s="18">
        <v>75</v>
      </c>
      <c r="E16" s="18">
        <v>122</v>
      </c>
      <c r="F16" s="18">
        <v>180</v>
      </c>
      <c r="G16" s="41">
        <v>276</v>
      </c>
      <c r="H16" s="19">
        <f>SUM(D16:F16)</f>
        <v>377</v>
      </c>
      <c r="I16" s="19">
        <f>H16</f>
        <v>377</v>
      </c>
      <c r="J16" s="15">
        <f>IF(G16="",0,H16*100/G16)</f>
        <v>136.59420289855072</v>
      </c>
      <c r="K16" s="15">
        <f>IF(G16="",0,I16*100/G16)</f>
        <v>136.59420289855072</v>
      </c>
    </row>
    <row r="17" spans="2:11" ht="12.75">
      <c r="B17" s="17" t="s">
        <v>34</v>
      </c>
      <c r="D17" s="18">
        <v>91</v>
      </c>
      <c r="E17" s="18">
        <v>77</v>
      </c>
      <c r="F17" s="18">
        <v>69</v>
      </c>
      <c r="G17" s="41">
        <v>120</v>
      </c>
      <c r="H17" s="19">
        <f>SUM(D17:F17)</f>
        <v>237</v>
      </c>
      <c r="I17" s="19">
        <f>H17</f>
        <v>237</v>
      </c>
      <c r="J17" s="15">
        <f>IF(G17="",0,H17*100/G17)</f>
        <v>197.5</v>
      </c>
      <c r="K17" s="15">
        <f>IF(G17="",0,I17*100/G17)</f>
        <v>197.5</v>
      </c>
    </row>
    <row r="18" spans="4:11" ht="12.75">
      <c r="D18" s="13"/>
      <c r="E18" s="13"/>
      <c r="F18" s="13"/>
      <c r="G18" s="42"/>
      <c r="H18" s="13"/>
      <c r="I18" s="13"/>
      <c r="J18" s="15"/>
      <c r="K18" s="15"/>
    </row>
    <row r="19" spans="2:15" s="1" customFormat="1" ht="12.75">
      <c r="B19" s="2" t="s">
        <v>18</v>
      </c>
      <c r="D19" s="3">
        <f aca="true" t="shared" si="2" ref="D19:I19">SUM(D21:D51)</f>
        <v>9792</v>
      </c>
      <c r="E19" s="3">
        <f t="shared" si="2"/>
        <v>10107</v>
      </c>
      <c r="F19" s="3">
        <f t="shared" si="2"/>
        <v>9458</v>
      </c>
      <c r="G19" s="43">
        <f t="shared" si="2"/>
        <v>35393</v>
      </c>
      <c r="H19" s="3">
        <f t="shared" si="2"/>
        <v>29357</v>
      </c>
      <c r="I19" s="3">
        <f t="shared" si="2"/>
        <v>29357</v>
      </c>
      <c r="J19" s="4">
        <f>H19*100/G19</f>
        <v>82.94578023903031</v>
      </c>
      <c r="K19" s="4">
        <f>I19*100/G19</f>
        <v>82.94578023903031</v>
      </c>
      <c r="L19" s="5"/>
      <c r="M19" s="5"/>
      <c r="N19" s="5"/>
      <c r="O19" s="5"/>
    </row>
    <row r="20" spans="4:11" ht="12.75">
      <c r="D20" s="13"/>
      <c r="E20" s="18"/>
      <c r="F20" s="13"/>
      <c r="G20" s="42"/>
      <c r="H20" s="13"/>
      <c r="I20" s="13"/>
      <c r="J20" s="15"/>
      <c r="K20" s="15"/>
    </row>
    <row r="21" spans="2:11" ht="12.75">
      <c r="B21" s="17" t="s">
        <v>35</v>
      </c>
      <c r="D21" s="18">
        <v>221</v>
      </c>
      <c r="E21" s="18">
        <v>143</v>
      </c>
      <c r="F21" s="18">
        <v>0</v>
      </c>
      <c r="G21" s="41">
        <v>392</v>
      </c>
      <c r="H21" s="19">
        <f aca="true" t="shared" si="3" ref="H21:H51">SUM(D21:F21)</f>
        <v>364</v>
      </c>
      <c r="I21" s="19">
        <f>H21</f>
        <v>364</v>
      </c>
      <c r="J21" s="15">
        <f aca="true" t="shared" si="4" ref="J21:J51">IF(G21="",0,H21*100/G21)</f>
        <v>92.85714285714286</v>
      </c>
      <c r="K21" s="15">
        <f aca="true" t="shared" si="5" ref="K21:K51">IF(G21="",0,I21*100/G21)</f>
        <v>92.85714285714286</v>
      </c>
    </row>
    <row r="22" spans="2:11" ht="12.75">
      <c r="B22" s="17" t="s">
        <v>36</v>
      </c>
      <c r="D22" s="18">
        <v>399</v>
      </c>
      <c r="E22" s="18">
        <v>266</v>
      </c>
      <c r="F22" s="18">
        <v>334</v>
      </c>
      <c r="G22" s="41">
        <v>1195</v>
      </c>
      <c r="H22" s="19">
        <f t="shared" si="3"/>
        <v>999</v>
      </c>
      <c r="I22" s="19">
        <f aca="true" t="shared" si="6" ref="I22:I51">H22</f>
        <v>999</v>
      </c>
      <c r="J22" s="15">
        <f t="shared" si="4"/>
        <v>83.59832635983264</v>
      </c>
      <c r="K22" s="15">
        <f t="shared" si="5"/>
        <v>83.59832635983264</v>
      </c>
    </row>
    <row r="23" spans="2:11" ht="12.75">
      <c r="B23" s="17" t="s">
        <v>37</v>
      </c>
      <c r="D23" s="18">
        <v>28</v>
      </c>
      <c r="E23" s="18">
        <v>32</v>
      </c>
      <c r="F23" s="18">
        <v>41</v>
      </c>
      <c r="G23" s="41">
        <v>83</v>
      </c>
      <c r="H23" s="19">
        <f t="shared" si="3"/>
        <v>101</v>
      </c>
      <c r="I23" s="19">
        <f t="shared" si="6"/>
        <v>101</v>
      </c>
      <c r="J23" s="15">
        <f t="shared" si="4"/>
        <v>121.6867469879518</v>
      </c>
      <c r="K23" s="15">
        <f t="shared" si="5"/>
        <v>121.6867469879518</v>
      </c>
    </row>
    <row r="24" spans="2:11" ht="12.75">
      <c r="B24" s="17" t="s">
        <v>38</v>
      </c>
      <c r="D24" s="18">
        <v>100</v>
      </c>
      <c r="E24" s="18">
        <v>100</v>
      </c>
      <c r="F24" s="18">
        <v>100</v>
      </c>
      <c r="G24" s="41">
        <v>300</v>
      </c>
      <c r="H24" s="19">
        <f t="shared" si="3"/>
        <v>300</v>
      </c>
      <c r="I24" s="19">
        <f t="shared" si="6"/>
        <v>300</v>
      </c>
      <c r="J24" s="15">
        <f t="shared" si="4"/>
        <v>100</v>
      </c>
      <c r="K24" s="15">
        <f t="shared" si="5"/>
        <v>100</v>
      </c>
    </row>
    <row r="25" spans="2:11" ht="12.75">
      <c r="B25" s="17" t="s">
        <v>39</v>
      </c>
      <c r="D25" s="18">
        <v>221</v>
      </c>
      <c r="E25" s="18">
        <v>238</v>
      </c>
      <c r="F25" s="18">
        <v>174</v>
      </c>
      <c r="G25" s="41">
        <v>707</v>
      </c>
      <c r="H25" s="19">
        <f t="shared" si="3"/>
        <v>633</v>
      </c>
      <c r="I25" s="19">
        <f t="shared" si="6"/>
        <v>633</v>
      </c>
      <c r="J25" s="15">
        <f t="shared" si="4"/>
        <v>89.53323903818954</v>
      </c>
      <c r="K25" s="15">
        <f t="shared" si="5"/>
        <v>89.53323903818954</v>
      </c>
    </row>
    <row r="26" spans="2:11" ht="12.75">
      <c r="B26" s="17" t="s">
        <v>40</v>
      </c>
      <c r="D26" s="18">
        <v>30</v>
      </c>
      <c r="E26" s="18">
        <v>30</v>
      </c>
      <c r="F26" s="18">
        <v>30</v>
      </c>
      <c r="G26" s="41">
        <v>90</v>
      </c>
      <c r="H26" s="19">
        <f t="shared" si="3"/>
        <v>90</v>
      </c>
      <c r="I26" s="19">
        <f t="shared" si="6"/>
        <v>90</v>
      </c>
      <c r="J26" s="15">
        <f t="shared" si="4"/>
        <v>100</v>
      </c>
      <c r="K26" s="15">
        <f t="shared" si="5"/>
        <v>100</v>
      </c>
    </row>
    <row r="27" spans="2:11" ht="12.75">
      <c r="B27" s="17" t="s">
        <v>41</v>
      </c>
      <c r="D27" s="18">
        <v>684</v>
      </c>
      <c r="E27" s="18">
        <v>806</v>
      </c>
      <c r="F27" s="18">
        <v>652</v>
      </c>
      <c r="G27" s="41">
        <v>3016</v>
      </c>
      <c r="H27" s="19">
        <f t="shared" si="3"/>
        <v>2142</v>
      </c>
      <c r="I27" s="19">
        <f t="shared" si="6"/>
        <v>2142</v>
      </c>
      <c r="J27" s="15">
        <f t="shared" si="4"/>
        <v>71.0212201591512</v>
      </c>
      <c r="K27" s="15">
        <f t="shared" si="5"/>
        <v>71.0212201591512</v>
      </c>
    </row>
    <row r="28" spans="2:11" ht="12.75">
      <c r="B28" s="17" t="s">
        <v>42</v>
      </c>
      <c r="D28" s="18">
        <v>399</v>
      </c>
      <c r="E28" s="18">
        <v>575</v>
      </c>
      <c r="F28" s="18">
        <v>408</v>
      </c>
      <c r="G28" s="41">
        <v>1147</v>
      </c>
      <c r="H28" s="19">
        <f t="shared" si="3"/>
        <v>1382</v>
      </c>
      <c r="I28" s="19">
        <f t="shared" si="6"/>
        <v>1382</v>
      </c>
      <c r="J28" s="15">
        <f t="shared" si="4"/>
        <v>120.48823016564953</v>
      </c>
      <c r="K28" s="15">
        <f t="shared" si="5"/>
        <v>120.48823016564953</v>
      </c>
    </row>
    <row r="29" spans="2:11" ht="12.75">
      <c r="B29" s="17" t="s">
        <v>43</v>
      </c>
      <c r="D29" s="18">
        <v>181</v>
      </c>
      <c r="E29" s="18">
        <v>183</v>
      </c>
      <c r="F29" s="18">
        <v>16</v>
      </c>
      <c r="G29" s="41">
        <v>636</v>
      </c>
      <c r="H29" s="19">
        <f t="shared" si="3"/>
        <v>380</v>
      </c>
      <c r="I29" s="19">
        <f t="shared" si="6"/>
        <v>380</v>
      </c>
      <c r="J29" s="15">
        <f t="shared" si="4"/>
        <v>59.74842767295598</v>
      </c>
      <c r="K29" s="15">
        <f t="shared" si="5"/>
        <v>59.74842767295598</v>
      </c>
    </row>
    <row r="30" spans="2:11" ht="12.75">
      <c r="B30" s="17" t="s">
        <v>44</v>
      </c>
      <c r="D30" s="18">
        <v>1309</v>
      </c>
      <c r="E30" s="18">
        <v>1310</v>
      </c>
      <c r="F30" s="18">
        <v>1428</v>
      </c>
      <c r="G30" s="41">
        <v>4032</v>
      </c>
      <c r="H30" s="19">
        <f t="shared" si="3"/>
        <v>4047</v>
      </c>
      <c r="I30" s="19">
        <f t="shared" si="6"/>
        <v>4047</v>
      </c>
      <c r="J30" s="15">
        <f t="shared" si="4"/>
        <v>100.37202380952381</v>
      </c>
      <c r="K30" s="15">
        <f t="shared" si="5"/>
        <v>100.37202380952381</v>
      </c>
    </row>
    <row r="31" spans="2:11" ht="12.75">
      <c r="B31" s="17" t="s">
        <v>45</v>
      </c>
      <c r="D31" s="18">
        <v>649</v>
      </c>
      <c r="E31" s="18">
        <v>720</v>
      </c>
      <c r="F31" s="18">
        <v>464</v>
      </c>
      <c r="G31" s="41">
        <v>1604</v>
      </c>
      <c r="H31" s="19">
        <f t="shared" si="3"/>
        <v>1833</v>
      </c>
      <c r="I31" s="19">
        <f t="shared" si="6"/>
        <v>1833</v>
      </c>
      <c r="J31" s="15">
        <f t="shared" si="4"/>
        <v>114.27680798004988</v>
      </c>
      <c r="K31" s="15">
        <f t="shared" si="5"/>
        <v>114.27680798004988</v>
      </c>
    </row>
    <row r="32" spans="2:11" ht="12.75">
      <c r="B32" s="17" t="s">
        <v>46</v>
      </c>
      <c r="D32" s="18">
        <v>259</v>
      </c>
      <c r="E32" s="18">
        <v>235</v>
      </c>
      <c r="F32" s="18">
        <v>366</v>
      </c>
      <c r="G32" s="41">
        <v>841</v>
      </c>
      <c r="H32" s="19">
        <f t="shared" si="3"/>
        <v>860</v>
      </c>
      <c r="I32" s="19">
        <f t="shared" si="6"/>
        <v>860</v>
      </c>
      <c r="J32" s="15">
        <f t="shared" si="4"/>
        <v>102.25921521997621</v>
      </c>
      <c r="K32" s="15">
        <f t="shared" si="5"/>
        <v>102.25921521997621</v>
      </c>
    </row>
    <row r="33" spans="2:11" ht="12.75">
      <c r="B33" s="17" t="s">
        <v>47</v>
      </c>
      <c r="D33" s="18">
        <v>459</v>
      </c>
      <c r="E33" s="18">
        <v>292</v>
      </c>
      <c r="F33" s="18">
        <v>226</v>
      </c>
      <c r="G33" s="41">
        <v>600</v>
      </c>
      <c r="H33" s="19">
        <f t="shared" si="3"/>
        <v>977</v>
      </c>
      <c r="I33" s="19">
        <f t="shared" si="6"/>
        <v>977</v>
      </c>
      <c r="J33" s="15">
        <f t="shared" si="4"/>
        <v>162.83333333333334</v>
      </c>
      <c r="K33" s="15">
        <f t="shared" si="5"/>
        <v>162.83333333333334</v>
      </c>
    </row>
    <row r="34" spans="2:11" ht="12.75">
      <c r="B34" s="17" t="s">
        <v>48</v>
      </c>
      <c r="D34" s="18">
        <v>199</v>
      </c>
      <c r="E34" s="18">
        <v>412</v>
      </c>
      <c r="F34" s="18">
        <v>213</v>
      </c>
      <c r="G34" s="41">
        <v>1493</v>
      </c>
      <c r="H34" s="19">
        <f t="shared" si="3"/>
        <v>824</v>
      </c>
      <c r="I34" s="19">
        <f t="shared" si="6"/>
        <v>824</v>
      </c>
      <c r="J34" s="15">
        <f t="shared" si="4"/>
        <v>55.19089082384461</v>
      </c>
      <c r="K34" s="15">
        <f t="shared" si="5"/>
        <v>55.19089082384461</v>
      </c>
    </row>
    <row r="35" spans="2:11" ht="12.75">
      <c r="B35" s="17" t="s">
        <v>49</v>
      </c>
      <c r="D35" s="18">
        <v>276</v>
      </c>
      <c r="E35" s="18">
        <v>547</v>
      </c>
      <c r="F35" s="18">
        <v>707</v>
      </c>
      <c r="G35" s="41">
        <v>1531</v>
      </c>
      <c r="H35" s="19">
        <f t="shared" si="3"/>
        <v>1530</v>
      </c>
      <c r="I35" s="19">
        <f t="shared" si="6"/>
        <v>1530</v>
      </c>
      <c r="J35" s="15">
        <f t="shared" si="4"/>
        <v>99.93468321358588</v>
      </c>
      <c r="K35" s="15">
        <f t="shared" si="5"/>
        <v>99.93468321358588</v>
      </c>
    </row>
    <row r="36" spans="2:11" ht="12.75">
      <c r="B36" s="17" t="s">
        <v>50</v>
      </c>
      <c r="D36" s="18">
        <v>303</v>
      </c>
      <c r="E36" s="18">
        <v>435</v>
      </c>
      <c r="F36" s="18">
        <v>314</v>
      </c>
      <c r="G36" s="41">
        <v>832</v>
      </c>
      <c r="H36" s="19">
        <f t="shared" si="3"/>
        <v>1052</v>
      </c>
      <c r="I36" s="19">
        <f t="shared" si="6"/>
        <v>1052</v>
      </c>
      <c r="J36" s="15">
        <f t="shared" si="4"/>
        <v>126.4423076923077</v>
      </c>
      <c r="K36" s="15">
        <f t="shared" si="5"/>
        <v>126.4423076923077</v>
      </c>
    </row>
    <row r="37" spans="2:11" ht="12.75">
      <c r="B37" s="17" t="s">
        <v>51</v>
      </c>
      <c r="D37" s="18">
        <v>113</v>
      </c>
      <c r="E37" s="18">
        <v>132</v>
      </c>
      <c r="F37" s="18">
        <v>185</v>
      </c>
      <c r="G37" s="41">
        <v>399</v>
      </c>
      <c r="H37" s="19">
        <f t="shared" si="3"/>
        <v>430</v>
      </c>
      <c r="I37" s="19">
        <f t="shared" si="6"/>
        <v>430</v>
      </c>
      <c r="J37" s="15">
        <f t="shared" si="4"/>
        <v>107.76942355889724</v>
      </c>
      <c r="K37" s="15">
        <f t="shared" si="5"/>
        <v>107.76942355889724</v>
      </c>
    </row>
    <row r="38" spans="2:11" ht="12.75">
      <c r="B38" s="17" t="s">
        <v>52</v>
      </c>
      <c r="D38" s="18">
        <v>0</v>
      </c>
      <c r="E38" s="18">
        <v>0</v>
      </c>
      <c r="F38" s="18">
        <v>0</v>
      </c>
      <c r="G38" s="41">
        <v>4000</v>
      </c>
      <c r="H38" s="19">
        <f t="shared" si="3"/>
        <v>0</v>
      </c>
      <c r="I38" s="19">
        <f t="shared" si="6"/>
        <v>0</v>
      </c>
      <c r="J38" s="15">
        <f t="shared" si="4"/>
        <v>0</v>
      </c>
      <c r="K38" s="15">
        <f t="shared" si="5"/>
        <v>0</v>
      </c>
    </row>
    <row r="39" spans="2:11" ht="12.75">
      <c r="B39" s="17" t="s">
        <v>53</v>
      </c>
      <c r="D39" s="18">
        <v>524</v>
      </c>
      <c r="E39" s="18">
        <v>430</v>
      </c>
      <c r="F39" s="18">
        <v>514</v>
      </c>
      <c r="G39" s="41">
        <v>2162</v>
      </c>
      <c r="H39" s="19">
        <f t="shared" si="3"/>
        <v>1468</v>
      </c>
      <c r="I39" s="19">
        <f t="shared" si="6"/>
        <v>1468</v>
      </c>
      <c r="J39" s="15">
        <f t="shared" si="4"/>
        <v>67.90009250693802</v>
      </c>
      <c r="K39" s="15">
        <f t="shared" si="5"/>
        <v>67.90009250693802</v>
      </c>
    </row>
    <row r="40" spans="2:11" ht="12.75">
      <c r="B40" s="17" t="s">
        <v>54</v>
      </c>
      <c r="D40" s="18">
        <v>1302</v>
      </c>
      <c r="E40" s="18">
        <v>924</v>
      </c>
      <c r="F40" s="18">
        <v>1048</v>
      </c>
      <c r="G40" s="41">
        <v>3919</v>
      </c>
      <c r="H40" s="19">
        <f t="shared" si="3"/>
        <v>3274</v>
      </c>
      <c r="I40" s="19">
        <f t="shared" si="6"/>
        <v>3274</v>
      </c>
      <c r="J40" s="15">
        <f t="shared" si="4"/>
        <v>83.54171982648634</v>
      </c>
      <c r="K40" s="15">
        <f t="shared" si="5"/>
        <v>83.54171982648634</v>
      </c>
    </row>
    <row r="41" spans="2:11" ht="12.75">
      <c r="B41" s="17" t="s">
        <v>55</v>
      </c>
      <c r="D41" s="18">
        <v>22</v>
      </c>
      <c r="E41" s="18">
        <v>159</v>
      </c>
      <c r="F41" s="18">
        <v>100</v>
      </c>
      <c r="G41" s="41">
        <v>304</v>
      </c>
      <c r="H41" s="19">
        <f t="shared" si="3"/>
        <v>281</v>
      </c>
      <c r="I41" s="19">
        <f t="shared" si="6"/>
        <v>281</v>
      </c>
      <c r="J41" s="15">
        <f t="shared" si="4"/>
        <v>92.4342105263158</v>
      </c>
      <c r="K41" s="15">
        <f t="shared" si="5"/>
        <v>92.4342105263158</v>
      </c>
    </row>
    <row r="42" spans="2:11" ht="12.75">
      <c r="B42" s="17" t="s">
        <v>56</v>
      </c>
      <c r="D42" s="18">
        <v>139</v>
      </c>
      <c r="E42" s="18">
        <v>206</v>
      </c>
      <c r="F42" s="18">
        <v>223</v>
      </c>
      <c r="G42" s="41">
        <v>566</v>
      </c>
      <c r="H42" s="19">
        <f t="shared" si="3"/>
        <v>568</v>
      </c>
      <c r="I42" s="19">
        <f t="shared" si="6"/>
        <v>568</v>
      </c>
      <c r="J42" s="15">
        <f t="shared" si="4"/>
        <v>100.35335689045937</v>
      </c>
      <c r="K42" s="15">
        <f t="shared" si="5"/>
        <v>100.35335689045937</v>
      </c>
    </row>
    <row r="43" spans="2:11" ht="12.75">
      <c r="B43" s="17" t="s">
        <v>57</v>
      </c>
      <c r="D43" s="18">
        <v>300</v>
      </c>
      <c r="E43" s="18">
        <v>303</v>
      </c>
      <c r="F43" s="18">
        <v>322</v>
      </c>
      <c r="G43" s="41">
        <v>900</v>
      </c>
      <c r="H43" s="19">
        <f t="shared" si="3"/>
        <v>925</v>
      </c>
      <c r="I43" s="19">
        <f t="shared" si="6"/>
        <v>925</v>
      </c>
      <c r="J43" s="15">
        <f t="shared" si="4"/>
        <v>102.77777777777777</v>
      </c>
      <c r="K43" s="15">
        <f t="shared" si="5"/>
        <v>102.77777777777777</v>
      </c>
    </row>
    <row r="44" spans="2:11" ht="12.75">
      <c r="B44" s="17" t="s">
        <v>58</v>
      </c>
      <c r="D44" s="18">
        <v>268</v>
      </c>
      <c r="E44" s="18">
        <v>251</v>
      </c>
      <c r="F44" s="18">
        <v>243</v>
      </c>
      <c r="G44" s="41">
        <v>535</v>
      </c>
      <c r="H44" s="19">
        <f t="shared" si="3"/>
        <v>762</v>
      </c>
      <c r="I44" s="19">
        <f t="shared" si="6"/>
        <v>762</v>
      </c>
      <c r="J44" s="15">
        <f t="shared" si="4"/>
        <v>142.42990654205607</v>
      </c>
      <c r="K44" s="15">
        <f t="shared" si="5"/>
        <v>142.42990654205607</v>
      </c>
    </row>
    <row r="45" spans="2:11" ht="12.75">
      <c r="B45" s="17" t="s">
        <v>59</v>
      </c>
      <c r="D45" s="18">
        <v>198</v>
      </c>
      <c r="E45" s="18">
        <v>238</v>
      </c>
      <c r="F45" s="18">
        <v>216</v>
      </c>
      <c r="G45" s="41">
        <v>430</v>
      </c>
      <c r="H45" s="19">
        <f t="shared" si="3"/>
        <v>652</v>
      </c>
      <c r="I45" s="19">
        <f t="shared" si="6"/>
        <v>652</v>
      </c>
      <c r="J45" s="15">
        <f t="shared" si="4"/>
        <v>151.62790697674419</v>
      </c>
      <c r="K45" s="15">
        <f t="shared" si="5"/>
        <v>151.62790697674419</v>
      </c>
    </row>
    <row r="46" spans="2:11" ht="12.75">
      <c r="B46" s="17" t="s">
        <v>60</v>
      </c>
      <c r="D46" s="18">
        <v>725</v>
      </c>
      <c r="E46" s="18">
        <v>422</v>
      </c>
      <c r="F46" s="18">
        <v>450</v>
      </c>
      <c r="G46" s="41">
        <v>1575</v>
      </c>
      <c r="H46" s="19">
        <f t="shared" si="3"/>
        <v>1597</v>
      </c>
      <c r="I46" s="19">
        <f t="shared" si="6"/>
        <v>1597</v>
      </c>
      <c r="J46" s="15">
        <f t="shared" si="4"/>
        <v>101.39682539682539</v>
      </c>
      <c r="K46" s="15">
        <f t="shared" si="5"/>
        <v>101.39682539682539</v>
      </c>
    </row>
    <row r="47" spans="2:11" ht="12.75">
      <c r="B47" s="17" t="s">
        <v>61</v>
      </c>
      <c r="D47" s="18">
        <v>0</v>
      </c>
      <c r="E47" s="18">
        <v>214</v>
      </c>
      <c r="F47" s="18">
        <v>189</v>
      </c>
      <c r="G47" s="41">
        <v>631</v>
      </c>
      <c r="H47" s="19">
        <f t="shared" si="3"/>
        <v>403</v>
      </c>
      <c r="I47" s="19">
        <f t="shared" si="6"/>
        <v>403</v>
      </c>
      <c r="J47" s="15">
        <f t="shared" si="4"/>
        <v>63.86687797147385</v>
      </c>
      <c r="K47" s="15">
        <f t="shared" si="5"/>
        <v>63.86687797147385</v>
      </c>
    </row>
    <row r="48" spans="2:11" ht="12.75">
      <c r="B48" s="17" t="s">
        <v>62</v>
      </c>
      <c r="D48" s="18">
        <v>28</v>
      </c>
      <c r="E48" s="18">
        <v>34</v>
      </c>
      <c r="F48" s="18">
        <v>30</v>
      </c>
      <c r="G48" s="41">
        <v>89</v>
      </c>
      <c r="H48" s="19">
        <f t="shared" si="3"/>
        <v>92</v>
      </c>
      <c r="I48" s="19">
        <f t="shared" si="6"/>
        <v>92</v>
      </c>
      <c r="J48" s="15">
        <f t="shared" si="4"/>
        <v>103.37078651685393</v>
      </c>
      <c r="K48" s="15">
        <f t="shared" si="5"/>
        <v>103.37078651685393</v>
      </c>
    </row>
    <row r="49" spans="2:11" ht="12.75">
      <c r="B49" s="17" t="s">
        <v>63</v>
      </c>
      <c r="D49" s="18">
        <v>211</v>
      </c>
      <c r="E49" s="18">
        <v>225</v>
      </c>
      <c r="F49" s="18">
        <v>199</v>
      </c>
      <c r="G49" s="41">
        <v>650</v>
      </c>
      <c r="H49" s="19">
        <f t="shared" si="3"/>
        <v>635</v>
      </c>
      <c r="I49" s="19">
        <f t="shared" si="6"/>
        <v>635</v>
      </c>
      <c r="J49" s="15">
        <f t="shared" si="4"/>
        <v>97.6923076923077</v>
      </c>
      <c r="K49" s="15">
        <f t="shared" si="5"/>
        <v>97.6923076923077</v>
      </c>
    </row>
    <row r="50" spans="2:11" ht="12.75">
      <c r="B50" s="17" t="s">
        <v>64</v>
      </c>
      <c r="D50" s="18">
        <v>0</v>
      </c>
      <c r="E50" s="18">
        <v>0</v>
      </c>
      <c r="F50" s="18">
        <v>28</v>
      </c>
      <c r="G50" s="41">
        <v>26</v>
      </c>
      <c r="H50" s="19">
        <f t="shared" si="3"/>
        <v>28</v>
      </c>
      <c r="I50" s="19">
        <f t="shared" si="6"/>
        <v>28</v>
      </c>
      <c r="J50" s="15">
        <f t="shared" si="4"/>
        <v>107.6923076923077</v>
      </c>
      <c r="K50" s="15">
        <f t="shared" si="5"/>
        <v>107.6923076923077</v>
      </c>
    </row>
    <row r="51" spans="2:11" s="20" customFormat="1" ht="12.75">
      <c r="B51" s="17" t="s">
        <v>65</v>
      </c>
      <c r="D51" s="18">
        <v>245</v>
      </c>
      <c r="E51" s="18">
        <v>245</v>
      </c>
      <c r="F51" s="18">
        <v>238</v>
      </c>
      <c r="G51" s="41">
        <v>708</v>
      </c>
      <c r="H51" s="19">
        <f t="shared" si="3"/>
        <v>728</v>
      </c>
      <c r="I51" s="19">
        <f t="shared" si="6"/>
        <v>728</v>
      </c>
      <c r="J51" s="15">
        <f t="shared" si="4"/>
        <v>102.82485875706215</v>
      </c>
      <c r="K51" s="15">
        <f t="shared" si="5"/>
        <v>102.82485875706215</v>
      </c>
    </row>
    <row r="52" spans="2:11" s="20" customFormat="1" ht="12.75">
      <c r="B52" s="22"/>
      <c r="D52" s="23"/>
      <c r="E52" s="23"/>
      <c r="F52" s="23"/>
      <c r="G52" s="44"/>
      <c r="H52" s="25"/>
      <c r="I52" s="21"/>
      <c r="J52" s="26"/>
      <c r="K52" s="26"/>
    </row>
    <row r="53" spans="2:11" s="20" customFormat="1" ht="12.75">
      <c r="B53" s="8" t="s">
        <v>20</v>
      </c>
      <c r="D53" s="6">
        <f aca="true" t="shared" si="7" ref="D53:I53">SUM(D55:D64)</f>
        <v>39</v>
      </c>
      <c r="E53" s="6">
        <f t="shared" si="7"/>
        <v>34</v>
      </c>
      <c r="F53" s="6">
        <f t="shared" si="7"/>
        <v>6</v>
      </c>
      <c r="G53" s="45">
        <f t="shared" si="7"/>
        <v>0</v>
      </c>
      <c r="H53" s="6">
        <f t="shared" si="7"/>
        <v>79</v>
      </c>
      <c r="I53" s="6">
        <f t="shared" si="7"/>
        <v>79</v>
      </c>
      <c r="J53" s="4">
        <f>IF(G53="",0,H53*100/G53)</f>
        <v>0</v>
      </c>
      <c r="K53" s="4">
        <f>IF(G53="",0,I53*100/G53)</f>
        <v>0</v>
      </c>
    </row>
    <row r="54" spans="2:11" s="20" customFormat="1" ht="1.5" customHeight="1">
      <c r="B54" s="27"/>
      <c r="D54" s="23"/>
      <c r="E54" s="23"/>
      <c r="F54" s="23"/>
      <c r="G54" s="44"/>
      <c r="H54" s="25"/>
      <c r="I54" s="21"/>
      <c r="J54" s="26"/>
      <c r="K54" s="26"/>
    </row>
    <row r="55" spans="2:11" s="20" customFormat="1" ht="12.75">
      <c r="B55" s="28" t="s">
        <v>21</v>
      </c>
      <c r="D55" s="18">
        <v>0</v>
      </c>
      <c r="E55" s="18">
        <v>0</v>
      </c>
      <c r="F55" s="18">
        <v>0</v>
      </c>
      <c r="G55" s="44"/>
      <c r="H55" s="19">
        <f aca="true" t="shared" si="8" ref="H55:H64">SUM(D55:F55)</f>
        <v>0</v>
      </c>
      <c r="I55" s="19">
        <f aca="true" t="shared" si="9" ref="I55:I64">H55</f>
        <v>0</v>
      </c>
      <c r="J55" s="4">
        <f aca="true" t="shared" si="10" ref="J55:J64">IF(G55="",0,H55*100/G55)</f>
        <v>0</v>
      </c>
      <c r="K55" s="4">
        <f aca="true" t="shared" si="11" ref="K55:K64">IF(G55="",0,I55*100/G55)</f>
        <v>0</v>
      </c>
    </row>
    <row r="56" spans="2:11" s="20" customFormat="1" ht="12.75">
      <c r="B56" s="28" t="s">
        <v>22</v>
      </c>
      <c r="D56" s="18">
        <v>0</v>
      </c>
      <c r="E56" s="18">
        <v>0</v>
      </c>
      <c r="F56" s="18">
        <v>0</v>
      </c>
      <c r="G56" s="44"/>
      <c r="H56" s="19">
        <f t="shared" si="8"/>
        <v>0</v>
      </c>
      <c r="I56" s="19">
        <f t="shared" si="9"/>
        <v>0</v>
      </c>
      <c r="J56" s="4">
        <f t="shared" si="10"/>
        <v>0</v>
      </c>
      <c r="K56" s="4">
        <f t="shared" si="11"/>
        <v>0</v>
      </c>
    </row>
    <row r="57" spans="2:11" s="20" customFormat="1" ht="12.75">
      <c r="B57" s="28" t="s">
        <v>23</v>
      </c>
      <c r="D57" s="18">
        <v>0</v>
      </c>
      <c r="E57" s="18">
        <v>0</v>
      </c>
      <c r="F57" s="18">
        <v>0</v>
      </c>
      <c r="G57" s="44"/>
      <c r="H57" s="19">
        <f t="shared" si="8"/>
        <v>0</v>
      </c>
      <c r="I57" s="19">
        <f t="shared" si="9"/>
        <v>0</v>
      </c>
      <c r="J57" s="4">
        <f t="shared" si="10"/>
        <v>0</v>
      </c>
      <c r="K57" s="4">
        <f t="shared" si="11"/>
        <v>0</v>
      </c>
    </row>
    <row r="58" spans="2:11" s="20" customFormat="1" ht="12.75">
      <c r="B58" s="28" t="s">
        <v>24</v>
      </c>
      <c r="D58" s="18">
        <v>0</v>
      </c>
      <c r="E58" s="18">
        <v>0</v>
      </c>
      <c r="F58" s="18">
        <v>0</v>
      </c>
      <c r="G58" s="44"/>
      <c r="H58" s="19">
        <f t="shared" si="8"/>
        <v>0</v>
      </c>
      <c r="I58" s="19">
        <f t="shared" si="9"/>
        <v>0</v>
      </c>
      <c r="J58" s="4">
        <f t="shared" si="10"/>
        <v>0</v>
      </c>
      <c r="K58" s="4">
        <f t="shared" si="11"/>
        <v>0</v>
      </c>
    </row>
    <row r="59" spans="2:11" s="20" customFormat="1" ht="12.75">
      <c r="B59" s="28" t="s">
        <v>25</v>
      </c>
      <c r="D59" s="18">
        <v>34</v>
      </c>
      <c r="E59" s="18">
        <v>34</v>
      </c>
      <c r="F59" s="18">
        <v>0</v>
      </c>
      <c r="G59" s="44"/>
      <c r="H59" s="19">
        <f t="shared" si="8"/>
        <v>68</v>
      </c>
      <c r="I59" s="19">
        <f t="shared" si="9"/>
        <v>68</v>
      </c>
      <c r="J59" s="4">
        <f t="shared" si="10"/>
        <v>0</v>
      </c>
      <c r="K59" s="4">
        <f t="shared" si="11"/>
        <v>0</v>
      </c>
    </row>
    <row r="60" spans="2:11" s="20" customFormat="1" ht="12.75">
      <c r="B60" s="28" t="s">
        <v>26</v>
      </c>
      <c r="D60" s="18">
        <v>0</v>
      </c>
      <c r="E60" s="18">
        <v>0</v>
      </c>
      <c r="F60" s="18">
        <v>0</v>
      </c>
      <c r="G60" s="24"/>
      <c r="H60" s="19">
        <f t="shared" si="8"/>
        <v>0</v>
      </c>
      <c r="I60" s="19">
        <f t="shared" si="9"/>
        <v>0</v>
      </c>
      <c r="J60" s="4">
        <f t="shared" si="10"/>
        <v>0</v>
      </c>
      <c r="K60" s="4">
        <f t="shared" si="11"/>
        <v>0</v>
      </c>
    </row>
    <row r="61" spans="2:11" s="20" customFormat="1" ht="12.75">
      <c r="B61" s="28" t="s">
        <v>27</v>
      </c>
      <c r="D61" s="18">
        <v>0</v>
      </c>
      <c r="E61" s="18">
        <v>0</v>
      </c>
      <c r="F61" s="18">
        <v>0</v>
      </c>
      <c r="G61" s="24"/>
      <c r="H61" s="19">
        <f t="shared" si="8"/>
        <v>0</v>
      </c>
      <c r="I61" s="19">
        <f t="shared" si="9"/>
        <v>0</v>
      </c>
      <c r="J61" s="4">
        <f t="shared" si="10"/>
        <v>0</v>
      </c>
      <c r="K61" s="4">
        <f t="shared" si="11"/>
        <v>0</v>
      </c>
    </row>
    <row r="62" spans="2:11" s="20" customFormat="1" ht="12.75">
      <c r="B62" s="29" t="s">
        <v>28</v>
      </c>
      <c r="D62" s="18">
        <v>5</v>
      </c>
      <c r="E62" s="18">
        <v>0</v>
      </c>
      <c r="F62" s="18">
        <v>6</v>
      </c>
      <c r="G62" s="24"/>
      <c r="H62" s="19">
        <f t="shared" si="8"/>
        <v>11</v>
      </c>
      <c r="I62" s="19">
        <f t="shared" si="9"/>
        <v>11</v>
      </c>
      <c r="J62" s="4">
        <f t="shared" si="10"/>
        <v>0</v>
      </c>
      <c r="K62" s="4">
        <f t="shared" si="11"/>
        <v>0</v>
      </c>
    </row>
    <row r="63" spans="2:11" s="20" customFormat="1" ht="12.75">
      <c r="B63" s="28" t="s">
        <v>29</v>
      </c>
      <c r="D63" s="18">
        <v>0</v>
      </c>
      <c r="E63" s="18">
        <v>0</v>
      </c>
      <c r="F63" s="18">
        <v>0</v>
      </c>
      <c r="G63" s="24"/>
      <c r="H63" s="19">
        <f t="shared" si="8"/>
        <v>0</v>
      </c>
      <c r="I63" s="19">
        <f t="shared" si="9"/>
        <v>0</v>
      </c>
      <c r="J63" s="4">
        <f t="shared" si="10"/>
        <v>0</v>
      </c>
      <c r="K63" s="4">
        <f t="shared" si="11"/>
        <v>0</v>
      </c>
    </row>
    <row r="64" spans="2:11" s="20" customFormat="1" ht="12.75">
      <c r="B64" s="30" t="s">
        <v>30</v>
      </c>
      <c r="C64" s="31"/>
      <c r="D64" s="32">
        <v>0</v>
      </c>
      <c r="E64" s="32">
        <v>0</v>
      </c>
      <c r="F64" s="32">
        <v>0</v>
      </c>
      <c r="G64" s="33"/>
      <c r="H64" s="34">
        <f t="shared" si="8"/>
        <v>0</v>
      </c>
      <c r="I64" s="34">
        <f t="shared" si="9"/>
        <v>0</v>
      </c>
      <c r="J64" s="7">
        <f t="shared" si="10"/>
        <v>0</v>
      </c>
      <c r="K64" s="7">
        <f t="shared" si="11"/>
        <v>0</v>
      </c>
    </row>
    <row r="65" spans="2:11" s="20" customFormat="1" ht="5.25" customHeight="1">
      <c r="B65" s="22"/>
      <c r="D65" s="23"/>
      <c r="E65" s="23"/>
      <c r="F65" s="23"/>
      <c r="G65" s="24"/>
      <c r="H65" s="25"/>
      <c r="I65" s="21"/>
      <c r="J65" s="26"/>
      <c r="K65" s="26"/>
    </row>
    <row r="66" spans="2:10" ht="12.75">
      <c r="B66" s="12" t="s">
        <v>19</v>
      </c>
      <c r="I66" s="35"/>
      <c r="J66" s="12"/>
    </row>
    <row r="67" spans="9:10" ht="12.75">
      <c r="I67" s="35"/>
      <c r="J67" s="12"/>
    </row>
    <row r="68" ht="12.75">
      <c r="J68" s="12" t="s">
        <v>16</v>
      </c>
    </row>
    <row r="69" ht="12.75">
      <c r="J69" s="12" t="s">
        <v>16</v>
      </c>
    </row>
    <row r="84" ht="12.75">
      <c r="J84" s="12" t="s">
        <v>16</v>
      </c>
    </row>
    <row r="85" ht="12.75">
      <c r="J85" s="12" t="s">
        <v>16</v>
      </c>
    </row>
    <row r="86" ht="12.75">
      <c r="J86" s="12" t="s">
        <v>16</v>
      </c>
    </row>
    <row r="87" ht="12.75">
      <c r="J87" s="12" t="s">
        <v>16</v>
      </c>
    </row>
    <row r="88" ht="12.75">
      <c r="J88" s="12" t="s">
        <v>16</v>
      </c>
    </row>
    <row r="89" ht="12.75">
      <c r="J89" s="12" t="s">
        <v>16</v>
      </c>
    </row>
    <row r="90" ht="12.75">
      <c r="J90" s="12" t="s">
        <v>16</v>
      </c>
    </row>
    <row r="91" ht="12.75">
      <c r="J91" s="12" t="s">
        <v>16</v>
      </c>
    </row>
    <row r="92" ht="12.75">
      <c r="J92" s="12" t="s">
        <v>16</v>
      </c>
    </row>
    <row r="93" ht="12.75">
      <c r="J93" s="12" t="s">
        <v>16</v>
      </c>
    </row>
    <row r="94" ht="12.75">
      <c r="J94" s="12" t="s">
        <v>16</v>
      </c>
    </row>
    <row r="95" ht="12.75">
      <c r="J95" s="12" t="s">
        <v>16</v>
      </c>
    </row>
    <row r="96" ht="12.75">
      <c r="J96" s="12" t="s">
        <v>16</v>
      </c>
    </row>
    <row r="97" ht="12.75">
      <c r="J97" s="12" t="s">
        <v>16</v>
      </c>
    </row>
    <row r="98" ht="12.75">
      <c r="J98" s="12" t="s">
        <v>16</v>
      </c>
    </row>
    <row r="111" ht="12.75">
      <c r="J111" s="12" t="s">
        <v>16</v>
      </c>
    </row>
    <row r="112" ht="12.75">
      <c r="J112" s="12" t="s">
        <v>16</v>
      </c>
    </row>
    <row r="113" ht="12.75">
      <c r="J113" s="12" t="s">
        <v>16</v>
      </c>
    </row>
    <row r="114" ht="12.75">
      <c r="J114" s="12" t="s">
        <v>16</v>
      </c>
    </row>
    <row r="115" ht="12.75">
      <c r="J115" s="12" t="s">
        <v>16</v>
      </c>
    </row>
    <row r="116" ht="12.75">
      <c r="J116" s="12" t="s">
        <v>16</v>
      </c>
    </row>
    <row r="117" ht="12.75">
      <c r="J117" s="12" t="s">
        <v>16</v>
      </c>
    </row>
    <row r="118" ht="12.75">
      <c r="J118" s="12" t="s">
        <v>16</v>
      </c>
    </row>
    <row r="119" ht="12.75">
      <c r="J119" s="12" t="s">
        <v>16</v>
      </c>
    </row>
    <row r="120" ht="12.75">
      <c r="J120" s="12" t="s">
        <v>16</v>
      </c>
    </row>
    <row r="121" ht="12.75">
      <c r="J121" s="12" t="s">
        <v>16</v>
      </c>
    </row>
    <row r="122" ht="12.75">
      <c r="J122" s="12" t="s">
        <v>16</v>
      </c>
    </row>
    <row r="123" ht="12.75">
      <c r="J123" s="12" t="s">
        <v>16</v>
      </c>
    </row>
    <row r="124" ht="12.75">
      <c r="J124" s="12" t="s">
        <v>16</v>
      </c>
    </row>
    <row r="125" ht="12.75">
      <c r="J125" s="12" t="s">
        <v>16</v>
      </c>
    </row>
    <row r="126" ht="12.75">
      <c r="J126" s="12" t="s">
        <v>16</v>
      </c>
    </row>
    <row r="127" ht="12.75">
      <c r="J127" s="12" t="s">
        <v>16</v>
      </c>
    </row>
    <row r="128" ht="12.75">
      <c r="J128" s="12" t="s">
        <v>16</v>
      </c>
    </row>
    <row r="129" ht="12.75">
      <c r="J129" s="12" t="s">
        <v>16</v>
      </c>
    </row>
    <row r="130" ht="12.75">
      <c r="J130" s="12" t="s">
        <v>16</v>
      </c>
    </row>
    <row r="131" ht="12.75">
      <c r="J131" s="12" t="s">
        <v>16</v>
      </c>
    </row>
    <row r="132" ht="12.75">
      <c r="J132" s="12" t="s">
        <v>16</v>
      </c>
    </row>
    <row r="133" ht="12.75">
      <c r="J133" s="12" t="s">
        <v>16</v>
      </c>
    </row>
    <row r="134" ht="12.75">
      <c r="J134" s="12" t="s">
        <v>16</v>
      </c>
    </row>
    <row r="135" ht="12.75">
      <c r="J135" s="12" t="s">
        <v>16</v>
      </c>
    </row>
    <row r="136" ht="12.75">
      <c r="J136" s="12" t="s">
        <v>16</v>
      </c>
    </row>
    <row r="137" ht="12.75">
      <c r="J137" s="12" t="s">
        <v>16</v>
      </c>
    </row>
    <row r="138" ht="12.75">
      <c r="J138" s="12" t="s">
        <v>16</v>
      </c>
    </row>
    <row r="139" ht="12.75">
      <c r="J139" s="12" t="s">
        <v>16</v>
      </c>
    </row>
    <row r="140" ht="12.75">
      <c r="J140" s="12" t="s">
        <v>16</v>
      </c>
    </row>
    <row r="141" ht="12.75">
      <c r="J141" s="12" t="s">
        <v>16</v>
      </c>
    </row>
    <row r="142" ht="12.75">
      <c r="J142" s="12" t="s">
        <v>16</v>
      </c>
    </row>
    <row r="143" ht="12.75">
      <c r="J143" s="12" t="s">
        <v>16</v>
      </c>
    </row>
    <row r="144" ht="12.75">
      <c r="J144" s="12" t="s">
        <v>16</v>
      </c>
    </row>
    <row r="145" ht="12.75">
      <c r="J145" s="12" t="s">
        <v>16</v>
      </c>
    </row>
    <row r="146" ht="12.75">
      <c r="J146" s="12" t="s">
        <v>16</v>
      </c>
    </row>
    <row r="147" ht="12.75">
      <c r="J147" s="12" t="s">
        <v>16</v>
      </c>
    </row>
    <row r="148" ht="12.75">
      <c r="J148" s="12" t="s">
        <v>16</v>
      </c>
    </row>
    <row r="149" ht="12.75">
      <c r="J149" s="12" t="s">
        <v>16</v>
      </c>
    </row>
    <row r="150" ht="12.75">
      <c r="J150" s="12" t="s">
        <v>16</v>
      </c>
    </row>
    <row r="151" ht="12.75">
      <c r="J151" s="12" t="s">
        <v>16</v>
      </c>
    </row>
    <row r="152" ht="12.75">
      <c r="J152" s="12" t="s">
        <v>16</v>
      </c>
    </row>
    <row r="166" ht="12.75">
      <c r="J166" s="12" t="s">
        <v>16</v>
      </c>
    </row>
    <row r="167" ht="12.75">
      <c r="J167" s="12" t="s">
        <v>16</v>
      </c>
    </row>
    <row r="168" ht="12.75">
      <c r="J168" s="12" t="s">
        <v>16</v>
      </c>
    </row>
    <row r="169" ht="12.75">
      <c r="J169" s="12" t="s">
        <v>16</v>
      </c>
    </row>
    <row r="170" ht="12.75">
      <c r="J170" s="12" t="s">
        <v>16</v>
      </c>
    </row>
    <row r="171" ht="12.75">
      <c r="J171" s="12" t="s">
        <v>16</v>
      </c>
    </row>
    <row r="172" ht="12.75">
      <c r="J172" s="12" t="s">
        <v>16</v>
      </c>
    </row>
    <row r="173" ht="12.75">
      <c r="J173" s="12" t="s">
        <v>16</v>
      </c>
    </row>
    <row r="174" ht="12.75">
      <c r="J174" s="12" t="s">
        <v>16</v>
      </c>
    </row>
    <row r="175" ht="12.75">
      <c r="J175" s="12" t="s">
        <v>16</v>
      </c>
    </row>
    <row r="176" ht="12.75">
      <c r="J176" s="12" t="s">
        <v>16</v>
      </c>
    </row>
    <row r="177" ht="12.75">
      <c r="J177" s="12" t="s">
        <v>16</v>
      </c>
    </row>
    <row r="178" ht="12.75">
      <c r="J178" s="12" t="s">
        <v>16</v>
      </c>
    </row>
    <row r="179" ht="12.75">
      <c r="J179" s="12" t="s">
        <v>16</v>
      </c>
    </row>
    <row r="180" ht="12.75">
      <c r="J180" s="12" t="s">
        <v>16</v>
      </c>
    </row>
    <row r="181" ht="12.75">
      <c r="J181" s="12" t="s">
        <v>16</v>
      </c>
    </row>
    <row r="182" ht="12.75">
      <c r="J182" s="12" t="s">
        <v>16</v>
      </c>
    </row>
    <row r="183" ht="12.75">
      <c r="J183" s="12" t="s">
        <v>16</v>
      </c>
    </row>
    <row r="184" ht="12.75">
      <c r="J184" s="12" t="s">
        <v>16</v>
      </c>
    </row>
    <row r="185" ht="12.75">
      <c r="J185" s="12" t="s">
        <v>16</v>
      </c>
    </row>
    <row r="186" ht="12.75">
      <c r="J186" s="12" t="s">
        <v>16</v>
      </c>
    </row>
    <row r="187" ht="12.75">
      <c r="J187" s="12" t="s">
        <v>16</v>
      </c>
    </row>
    <row r="188" ht="12.75">
      <c r="J188" s="12" t="s">
        <v>16</v>
      </c>
    </row>
    <row r="189" ht="12.75">
      <c r="J189" s="12" t="s">
        <v>16</v>
      </c>
    </row>
    <row r="190" ht="12.75">
      <c r="J190" s="12" t="s">
        <v>16</v>
      </c>
    </row>
    <row r="191" ht="12.75">
      <c r="J191" s="12" t="s">
        <v>16</v>
      </c>
    </row>
    <row r="192" ht="12.75">
      <c r="J192" s="12" t="s">
        <v>16</v>
      </c>
    </row>
    <row r="193" ht="12.75">
      <c r="J193" s="12" t="s">
        <v>16</v>
      </c>
    </row>
    <row r="194" ht="12.75">
      <c r="J194" s="12" t="s">
        <v>16</v>
      </c>
    </row>
    <row r="195" ht="12.75">
      <c r="J195" s="12" t="s">
        <v>16</v>
      </c>
    </row>
    <row r="196" ht="12.75">
      <c r="J196" s="12" t="s">
        <v>16</v>
      </c>
    </row>
    <row r="197" ht="12.75">
      <c r="J197" s="12" t="s">
        <v>16</v>
      </c>
    </row>
    <row r="198" ht="12.75">
      <c r="J198" s="12" t="s">
        <v>16</v>
      </c>
    </row>
    <row r="199" ht="12.75">
      <c r="J199" s="12" t="s">
        <v>16</v>
      </c>
    </row>
    <row r="200" ht="12.75">
      <c r="J200" s="12" t="s">
        <v>16</v>
      </c>
    </row>
    <row r="201" ht="12.75">
      <c r="J201" s="12" t="s">
        <v>16</v>
      </c>
    </row>
    <row r="202" ht="12.75">
      <c r="J202" s="12" t="s">
        <v>16</v>
      </c>
    </row>
    <row r="203" ht="12.75">
      <c r="J203" s="12" t="s">
        <v>16</v>
      </c>
    </row>
    <row r="204" ht="12.75">
      <c r="J204" s="12" t="s">
        <v>16</v>
      </c>
    </row>
    <row r="205" ht="12.75">
      <c r="J205" s="12" t="s">
        <v>16</v>
      </c>
    </row>
    <row r="206" ht="12.75">
      <c r="J206" s="12" t="s">
        <v>16</v>
      </c>
    </row>
    <row r="207" ht="12.75">
      <c r="J207" s="12" t="s">
        <v>16</v>
      </c>
    </row>
    <row r="222" ht="12.75">
      <c r="I222" s="12" t="s">
        <v>16</v>
      </c>
    </row>
    <row r="223" ht="12.75">
      <c r="I223" s="12" t="s">
        <v>16</v>
      </c>
    </row>
    <row r="224" ht="12.75">
      <c r="I224" s="12" t="s">
        <v>16</v>
      </c>
    </row>
    <row r="225" ht="12.75">
      <c r="I225" s="12" t="s">
        <v>16</v>
      </c>
    </row>
    <row r="226" ht="12.75">
      <c r="I226" s="12" t="s">
        <v>16</v>
      </c>
    </row>
    <row r="227" ht="12.75">
      <c r="I227" s="12" t="s">
        <v>16</v>
      </c>
    </row>
    <row r="228" ht="12.75">
      <c r="I228" s="12" t="s">
        <v>16</v>
      </c>
    </row>
    <row r="229" ht="12.75">
      <c r="I229" s="12" t="s">
        <v>16</v>
      </c>
    </row>
    <row r="230" ht="12.75">
      <c r="I230" s="12" t="s">
        <v>16</v>
      </c>
    </row>
    <row r="231" ht="12.75">
      <c r="I231" s="12" t="s">
        <v>16</v>
      </c>
    </row>
    <row r="232" ht="12.75">
      <c r="I232" s="12" t="s">
        <v>16</v>
      </c>
    </row>
    <row r="233" ht="12.75">
      <c r="I233" s="12" t="s">
        <v>16</v>
      </c>
    </row>
    <row r="234" ht="12.75">
      <c r="I234" s="12" t="s">
        <v>16</v>
      </c>
    </row>
    <row r="235" ht="12.75">
      <c r="I235" s="12" t="s">
        <v>16</v>
      </c>
    </row>
    <row r="236" ht="12.75">
      <c r="I236" s="12" t="s">
        <v>16</v>
      </c>
    </row>
    <row r="237" ht="12.75">
      <c r="I237" s="12" t="s">
        <v>16</v>
      </c>
    </row>
    <row r="238" ht="12.75">
      <c r="I238" s="12" t="s">
        <v>16</v>
      </c>
    </row>
    <row r="239" ht="12.75">
      <c r="I239" s="12" t="s">
        <v>16</v>
      </c>
    </row>
    <row r="240" ht="12.75">
      <c r="I240" s="12" t="s">
        <v>16</v>
      </c>
    </row>
    <row r="241" ht="12.75">
      <c r="I241" s="12" t="s">
        <v>16</v>
      </c>
    </row>
    <row r="242" ht="12.75">
      <c r="I242" s="12" t="s">
        <v>16</v>
      </c>
    </row>
    <row r="243" ht="12.75">
      <c r="I243" s="12" t="s">
        <v>16</v>
      </c>
    </row>
    <row r="244" ht="12.75">
      <c r="I244" s="12" t="s">
        <v>16</v>
      </c>
    </row>
    <row r="245" ht="12.75">
      <c r="I245" s="12" t="s">
        <v>16</v>
      </c>
    </row>
    <row r="246" ht="12.75">
      <c r="I246" s="12" t="s">
        <v>16</v>
      </c>
    </row>
    <row r="247" ht="12.75">
      <c r="I247" s="12" t="s">
        <v>16</v>
      </c>
    </row>
    <row r="248" ht="12.75">
      <c r="I248" s="12" t="s">
        <v>16</v>
      </c>
    </row>
    <row r="249" ht="12.75">
      <c r="I249" s="12" t="s">
        <v>16</v>
      </c>
    </row>
    <row r="250" ht="12.75">
      <c r="I250" s="12" t="s">
        <v>16</v>
      </c>
    </row>
    <row r="251" ht="12.75">
      <c r="I251" s="12" t="s">
        <v>16</v>
      </c>
    </row>
    <row r="252" ht="12.75">
      <c r="I252" s="12" t="s">
        <v>16</v>
      </c>
    </row>
    <row r="253" ht="12.75">
      <c r="I253" s="12" t="s">
        <v>16</v>
      </c>
    </row>
    <row r="254" ht="12.75">
      <c r="I254" s="12" t="s">
        <v>16</v>
      </c>
    </row>
    <row r="255" ht="12.75">
      <c r="I255" s="12" t="s">
        <v>16</v>
      </c>
    </row>
    <row r="256" ht="12.75">
      <c r="I256" s="12" t="s">
        <v>16</v>
      </c>
    </row>
    <row r="257" ht="12.75">
      <c r="I257" s="12" t="s">
        <v>16</v>
      </c>
    </row>
    <row r="258" ht="12.75">
      <c r="I258" s="12" t="s">
        <v>16</v>
      </c>
    </row>
    <row r="259" ht="12.75">
      <c r="I259" s="12" t="s">
        <v>16</v>
      </c>
    </row>
    <row r="260" ht="12.75">
      <c r="I260" s="12" t="s">
        <v>16</v>
      </c>
    </row>
    <row r="261" ht="12.75">
      <c r="I261" s="12" t="s">
        <v>16</v>
      </c>
    </row>
    <row r="262" ht="12.75">
      <c r="I262" s="12" t="s">
        <v>16</v>
      </c>
    </row>
    <row r="263" ht="12.75">
      <c r="I263" s="12" t="s">
        <v>16</v>
      </c>
    </row>
    <row r="277" ht="12.75">
      <c r="J277" s="12" t="s">
        <v>16</v>
      </c>
    </row>
    <row r="278" ht="12.75">
      <c r="J278" s="12" t="s">
        <v>16</v>
      </c>
    </row>
    <row r="279" ht="12.75">
      <c r="J279" s="12" t="s">
        <v>16</v>
      </c>
    </row>
    <row r="280" ht="12.75">
      <c r="J280" s="12" t="s">
        <v>16</v>
      </c>
    </row>
    <row r="281" ht="12.75">
      <c r="J281" s="12" t="s">
        <v>16</v>
      </c>
    </row>
    <row r="282" ht="12.75">
      <c r="J282" s="12" t="s">
        <v>16</v>
      </c>
    </row>
    <row r="283" ht="12.75">
      <c r="J283" s="12" t="s">
        <v>16</v>
      </c>
    </row>
    <row r="284" ht="12.75">
      <c r="J284" s="12" t="s">
        <v>16</v>
      </c>
    </row>
    <row r="285" ht="12.75">
      <c r="J285" s="12" t="s">
        <v>16</v>
      </c>
    </row>
    <row r="286" ht="12.75">
      <c r="J286" s="12" t="s">
        <v>16</v>
      </c>
    </row>
    <row r="287" ht="12.75">
      <c r="J287" s="12" t="s">
        <v>16</v>
      </c>
    </row>
    <row r="288" ht="12.75">
      <c r="J288" s="12" t="s">
        <v>16</v>
      </c>
    </row>
    <row r="289" ht="12.75">
      <c r="J289" s="12" t="s">
        <v>16</v>
      </c>
    </row>
    <row r="290" ht="12.75">
      <c r="J290" s="12" t="s">
        <v>16</v>
      </c>
    </row>
    <row r="291" ht="12.75">
      <c r="J291" s="12" t="s">
        <v>16</v>
      </c>
    </row>
    <row r="292" ht="12.75">
      <c r="J292" s="12" t="s">
        <v>16</v>
      </c>
    </row>
    <row r="293" ht="12.75">
      <c r="J293" s="12" t="s">
        <v>16</v>
      </c>
    </row>
    <row r="294" ht="12.75">
      <c r="J294" s="12" t="s">
        <v>16</v>
      </c>
    </row>
    <row r="295" ht="12.75">
      <c r="J295" s="12" t="s">
        <v>16</v>
      </c>
    </row>
    <row r="296" ht="12.75">
      <c r="J296" s="12" t="s">
        <v>16</v>
      </c>
    </row>
    <row r="297" ht="12.75">
      <c r="J297" s="12" t="s">
        <v>16</v>
      </c>
    </row>
    <row r="298" ht="12.75">
      <c r="J298" s="12" t="s">
        <v>16</v>
      </c>
    </row>
    <row r="299" ht="12.75">
      <c r="J299" s="12" t="s">
        <v>16</v>
      </c>
    </row>
    <row r="300" ht="12.75">
      <c r="J300" s="12" t="s">
        <v>16</v>
      </c>
    </row>
    <row r="301" ht="12.75">
      <c r="J301" s="12" t="s">
        <v>16</v>
      </c>
    </row>
    <row r="302" ht="12.75">
      <c r="J302" s="12" t="s">
        <v>16</v>
      </c>
    </row>
    <row r="303" ht="12.75">
      <c r="J303" s="12" t="s">
        <v>16</v>
      </c>
    </row>
    <row r="304" ht="12.75">
      <c r="J304" s="12" t="s">
        <v>16</v>
      </c>
    </row>
    <row r="305" ht="12.75">
      <c r="J305" s="12" t="s">
        <v>16</v>
      </c>
    </row>
    <row r="306" ht="12.75">
      <c r="J306" s="12" t="s">
        <v>16</v>
      </c>
    </row>
    <row r="307" ht="12.75">
      <c r="J307" s="12" t="s">
        <v>16</v>
      </c>
    </row>
    <row r="308" ht="12.75">
      <c r="J308" s="12" t="s">
        <v>16</v>
      </c>
    </row>
    <row r="309" ht="12.75">
      <c r="J309" s="12" t="s">
        <v>16</v>
      </c>
    </row>
    <row r="310" ht="12.75">
      <c r="J310" s="12" t="s">
        <v>16</v>
      </c>
    </row>
    <row r="311" ht="12.75">
      <c r="J311" s="12" t="s">
        <v>16</v>
      </c>
    </row>
    <row r="312" ht="12.75">
      <c r="J312" s="12" t="s">
        <v>16</v>
      </c>
    </row>
    <row r="313" ht="12.75">
      <c r="J313" s="12" t="s">
        <v>16</v>
      </c>
    </row>
    <row r="314" ht="12.75">
      <c r="J314" s="12" t="s">
        <v>16</v>
      </c>
    </row>
    <row r="315" ht="12.75">
      <c r="J315" s="12" t="s">
        <v>16</v>
      </c>
    </row>
    <row r="316" ht="12.75">
      <c r="J316" s="12" t="s">
        <v>16</v>
      </c>
    </row>
    <row r="317" ht="12.75">
      <c r="J317" s="12" t="s">
        <v>16</v>
      </c>
    </row>
    <row r="318" ht="12.75">
      <c r="J318" s="12" t="s">
        <v>16</v>
      </c>
    </row>
    <row r="331" ht="12.75">
      <c r="J331" s="12" t="s">
        <v>16</v>
      </c>
    </row>
    <row r="332" ht="12.75">
      <c r="J332" s="12" t="s">
        <v>16</v>
      </c>
    </row>
    <row r="333" ht="12.75">
      <c r="J333" s="12" t="s">
        <v>16</v>
      </c>
    </row>
    <row r="334" ht="12.75">
      <c r="J334" s="12" t="s">
        <v>16</v>
      </c>
    </row>
    <row r="335" ht="12.75">
      <c r="J335" s="12" t="s">
        <v>16</v>
      </c>
    </row>
    <row r="336" ht="12.75">
      <c r="J336" s="12" t="s">
        <v>16</v>
      </c>
    </row>
    <row r="337" ht="12.75">
      <c r="J337" s="12" t="s">
        <v>16</v>
      </c>
    </row>
    <row r="338" ht="12.75">
      <c r="J338" s="12" t="s">
        <v>16</v>
      </c>
    </row>
    <row r="339" ht="12.75">
      <c r="J339" s="12" t="s">
        <v>16</v>
      </c>
    </row>
    <row r="340" ht="12.75">
      <c r="J340" s="12" t="s">
        <v>16</v>
      </c>
    </row>
    <row r="341" ht="12.75">
      <c r="J341" s="12" t="s">
        <v>16</v>
      </c>
    </row>
    <row r="342" ht="12.75">
      <c r="J342" s="12" t="s">
        <v>16</v>
      </c>
    </row>
    <row r="343" ht="12.75">
      <c r="J343" s="12" t="s">
        <v>16</v>
      </c>
    </row>
    <row r="344" ht="12.75">
      <c r="J344" s="12" t="s">
        <v>16</v>
      </c>
    </row>
    <row r="345" ht="12.75">
      <c r="J345" s="12" t="s">
        <v>16</v>
      </c>
    </row>
    <row r="346" ht="12.75">
      <c r="J346" s="12" t="s">
        <v>16</v>
      </c>
    </row>
    <row r="347" ht="12.75">
      <c r="J347" s="12" t="s">
        <v>16</v>
      </c>
    </row>
    <row r="348" ht="12.75">
      <c r="J348" s="12" t="s">
        <v>16</v>
      </c>
    </row>
    <row r="349" ht="12.75">
      <c r="J349" s="12" t="s">
        <v>16</v>
      </c>
    </row>
    <row r="350" ht="12.75">
      <c r="J350" s="12" t="s">
        <v>16</v>
      </c>
    </row>
    <row r="351" ht="12.75">
      <c r="J351" s="12" t="s">
        <v>16</v>
      </c>
    </row>
    <row r="352" ht="12.75">
      <c r="J352" s="12" t="s">
        <v>16</v>
      </c>
    </row>
    <row r="353" ht="12.75">
      <c r="J353" s="12" t="s">
        <v>16</v>
      </c>
    </row>
    <row r="354" ht="12.75">
      <c r="J354" s="12" t="s">
        <v>16</v>
      </c>
    </row>
    <row r="355" ht="12.75">
      <c r="J355" s="12" t="s">
        <v>16</v>
      </c>
    </row>
    <row r="356" ht="12.75">
      <c r="J356" s="12" t="s">
        <v>16</v>
      </c>
    </row>
    <row r="357" ht="12.75">
      <c r="J357" s="12" t="s">
        <v>16</v>
      </c>
    </row>
    <row r="358" ht="12.75">
      <c r="J358" s="12" t="s">
        <v>16</v>
      </c>
    </row>
    <row r="359" ht="12.75">
      <c r="J359" s="12" t="s">
        <v>16</v>
      </c>
    </row>
    <row r="360" ht="12.75">
      <c r="J360" s="12" t="s">
        <v>16</v>
      </c>
    </row>
    <row r="361" ht="12.75">
      <c r="J361" s="12" t="s">
        <v>16</v>
      </c>
    </row>
    <row r="362" ht="12.75">
      <c r="J362" s="12" t="s">
        <v>16</v>
      </c>
    </row>
    <row r="363" ht="12.75">
      <c r="J363" s="12" t="s">
        <v>16</v>
      </c>
    </row>
    <row r="364" ht="12.75">
      <c r="J364" s="12" t="s">
        <v>16</v>
      </c>
    </row>
    <row r="365" ht="12.75">
      <c r="J365" s="12" t="s">
        <v>16</v>
      </c>
    </row>
    <row r="366" ht="12.75">
      <c r="J366" s="12" t="s">
        <v>16</v>
      </c>
    </row>
    <row r="367" ht="12.75">
      <c r="J367" s="12" t="s">
        <v>16</v>
      </c>
    </row>
    <row r="381" ht="12.75">
      <c r="J381" s="12" t="s">
        <v>16</v>
      </c>
    </row>
    <row r="382" ht="12.75">
      <c r="J382" s="12" t="s">
        <v>16</v>
      </c>
    </row>
    <row r="383" ht="12.75">
      <c r="J383" s="12" t="s">
        <v>16</v>
      </c>
    </row>
    <row r="384" ht="12.75">
      <c r="J384" s="12" t="s">
        <v>16</v>
      </c>
    </row>
    <row r="385" ht="12.75">
      <c r="J385" s="12" t="s">
        <v>16</v>
      </c>
    </row>
    <row r="386" ht="12.75">
      <c r="J386" s="12" t="s">
        <v>16</v>
      </c>
    </row>
    <row r="387" ht="12.75">
      <c r="J387" s="12" t="s">
        <v>16</v>
      </c>
    </row>
    <row r="388" ht="12.75">
      <c r="J388" s="12" t="s">
        <v>16</v>
      </c>
    </row>
    <row r="389" ht="12.75">
      <c r="J389" s="12" t="s">
        <v>16</v>
      </c>
    </row>
    <row r="390" ht="12.75">
      <c r="J390" s="12" t="s">
        <v>16</v>
      </c>
    </row>
    <row r="391" ht="12.75">
      <c r="J391" s="12" t="s">
        <v>16</v>
      </c>
    </row>
    <row r="392" ht="12.75">
      <c r="J392" s="12" t="s">
        <v>16</v>
      </c>
    </row>
    <row r="393" ht="12.75">
      <c r="J393" s="12" t="s">
        <v>16</v>
      </c>
    </row>
    <row r="394" ht="12.75">
      <c r="J394" s="12" t="s">
        <v>16</v>
      </c>
    </row>
    <row r="395" ht="12.75">
      <c r="J395" s="12" t="s">
        <v>16</v>
      </c>
    </row>
    <row r="396" ht="12.75">
      <c r="J396" s="12" t="s">
        <v>16</v>
      </c>
    </row>
    <row r="397" ht="12.75">
      <c r="J397" s="12" t="s">
        <v>16</v>
      </c>
    </row>
    <row r="398" ht="12.75">
      <c r="J398" s="12" t="s">
        <v>16</v>
      </c>
    </row>
    <row r="399" ht="12.75">
      <c r="J399" s="12" t="s">
        <v>16</v>
      </c>
    </row>
    <row r="400" ht="12.75">
      <c r="J400" s="12" t="s">
        <v>16</v>
      </c>
    </row>
    <row r="401" ht="12.75">
      <c r="J401" s="12" t="s">
        <v>16</v>
      </c>
    </row>
    <row r="402" ht="12.75">
      <c r="J402" s="12" t="s">
        <v>16</v>
      </c>
    </row>
    <row r="403" ht="12.75">
      <c r="J403" s="12" t="s">
        <v>16</v>
      </c>
    </row>
    <row r="404" ht="12.75">
      <c r="J404" s="12" t="s">
        <v>16</v>
      </c>
    </row>
    <row r="405" ht="12.75">
      <c r="J405" s="12" t="s">
        <v>16</v>
      </c>
    </row>
    <row r="406" ht="12.75">
      <c r="J406" s="12" t="s">
        <v>16</v>
      </c>
    </row>
    <row r="407" ht="12.75">
      <c r="J407" s="12" t="s">
        <v>16</v>
      </c>
    </row>
    <row r="408" ht="12.75">
      <c r="J408" s="12" t="s">
        <v>16</v>
      </c>
    </row>
    <row r="409" ht="12.75">
      <c r="J409" s="12" t="s">
        <v>16</v>
      </c>
    </row>
    <row r="410" ht="12.75">
      <c r="J410" s="12" t="s">
        <v>16</v>
      </c>
    </row>
    <row r="411" ht="12.75">
      <c r="J411" s="12" t="s">
        <v>16</v>
      </c>
    </row>
    <row r="412" ht="12.75">
      <c r="J412" s="12" t="s">
        <v>16</v>
      </c>
    </row>
    <row r="413" ht="12.75">
      <c r="J413" s="12" t="s">
        <v>16</v>
      </c>
    </row>
    <row r="414" ht="12.75">
      <c r="J414" s="12" t="s">
        <v>16</v>
      </c>
    </row>
    <row r="415" ht="12.75">
      <c r="J415" s="12" t="s">
        <v>16</v>
      </c>
    </row>
    <row r="416" ht="12.75">
      <c r="J416" s="12" t="s">
        <v>16</v>
      </c>
    </row>
    <row r="417" ht="12.75">
      <c r="J417" s="12" t="s">
        <v>16</v>
      </c>
    </row>
    <row r="418" ht="12.75">
      <c r="J418" s="12" t="s">
        <v>16</v>
      </c>
    </row>
    <row r="419" ht="12.75">
      <c r="J419" s="12" t="s">
        <v>16</v>
      </c>
    </row>
    <row r="420" ht="12.75">
      <c r="J420" s="12" t="s">
        <v>16</v>
      </c>
    </row>
    <row r="421" ht="12.75">
      <c r="J421" s="12" t="s">
        <v>16</v>
      </c>
    </row>
    <row r="7966" ht="12.75">
      <c r="K7966" s="38"/>
    </row>
  </sheetData>
  <sheetProtection/>
  <mergeCells count="1">
    <mergeCell ref="B1:K1"/>
  </mergeCells>
  <printOptions/>
  <pageMargins left="0.984251968503937" right="0" top="0" bottom="0.5905511811023623" header="0" footer="0"/>
  <pageSetup firstPageNumber="879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2010-08-11T18:11:48Z</cp:lastPrinted>
  <dcterms:created xsi:type="dcterms:W3CDTF">2004-02-02T23:18:28Z</dcterms:created>
  <dcterms:modified xsi:type="dcterms:W3CDTF">2010-08-11T18:11:50Z</dcterms:modified>
  <cp:category/>
  <cp:version/>
  <cp:contentType/>
  <cp:contentStatus/>
</cp:coreProperties>
</file>