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0" sheetId="1" r:id="rId1"/>
  </sheets>
  <definedNames>
    <definedName name="\a">'CUAD1910'!$I$15</definedName>
    <definedName name="A_IMPRESIÓN_IM">'CUAD1910'!$A$1:$E$55</definedName>
    <definedName name="_xlnm.Print_Area" localSheetId="0">'CUAD1910'!$B$1:$F$56</definedName>
    <definedName name="Imprimir_área_IM" localSheetId="0">'CUAD1910'!$A$1:$F$56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<sst xmlns="http://schemas.openxmlformats.org/spreadsheetml/2006/main" count="50" uniqueCount="50">
  <si>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</t>
  </si>
  <si>
    <t>NOTIFICACION</t>
  </si>
  <si>
    <t xml:space="preserve">            %</t>
  </si>
  <si>
    <t xml:space="preserve">      DELEGACION </t>
  </si>
  <si>
    <t>RECIBIDA</t>
  </si>
  <si>
    <t>META</t>
  </si>
  <si>
    <t>CUMPLIMIENTO</t>
  </si>
  <si>
    <t xml:space="preserve">  TOTAL                     </t>
  </si>
  <si>
    <t xml:space="preserve">  DISTRITO FEDERAL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</si>
  <si>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</si>
  <si>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</si>
  <si>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</si>
  <si>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</si>
  <si>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</si>
  <si>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</si>
  <si>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</si>
  <si>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</si>
  <si>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</si>
  <si>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</si>
  <si>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GUERRERO</t>
  </si>
  <si>
    <t xml:space="preserve">  HIDALGO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</si>
  <si>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</si>
  <si>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</si>
  <si>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</si>
  <si>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</si>
  <si>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QUERETARO</t>
  </si>
  <si>
    <t xml:space="preserve">  QUINTANA ROO</t>
  </si>
  <si>
    <t xml:space="preserve">  SAN LUIS POTOSI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</si>
  <si>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</si>
  <si>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</si>
  <si>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</si>
  <si>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</si>
  <si>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</si>
  <si>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ZACATECAS</t>
  </si>
  <si>
    <t xml:space="preserve">  ZONA NORTE *</t>
  </si>
  <si>
    <t xml:space="preserve">  ZONA ORIENTE *</t>
  </si>
  <si>
    <t xml:space="preserve">  ZONA SUR *</t>
  </si>
  <si>
    <t xml:space="preserve">  ZONA PONIENTE</t>
  </si>
  <si>
    <t xml:space="preserve">  GUANAJUATO *</t>
  </si>
  <si>
    <t xml:space="preserve">  JALISCO *</t>
  </si>
  <si>
    <t xml:space="preserve">  NUEVO LEON *</t>
  </si>
  <si>
    <t xml:space="preserve">  OAXACA *</t>
  </si>
  <si>
    <t xml:space="preserve">  PUEBLA *</t>
  </si>
  <si>
    <t xml:space="preserve">  SINALOA *</t>
  </si>
  <si>
    <t xml:space="preserve">  YUCATAN *</t>
  </si>
  <si>
    <t>(*) Incluye Información del Hospital Regional.</t>
  </si>
  <si>
    <t xml:space="preserve">          DEPARTAMENTO DE VIGILANCIA Y CONTROL EPIDEMIOLOGICO.</t>
  </si>
  <si>
    <t>ANUARIO ESTADISTICO 2009</t>
  </si>
  <si>
    <t xml:space="preserve">  FUENTE: FORMAS SUIVE-1-2007. INFORME SEMANAL DE CASOS NUEVOS DE ENFERMEDADES.</t>
  </si>
  <si>
    <t xml:space="preserve"> 19. 11  NOTIFICACION DE CASOS NUEVOS DE ENFERMEDADES, LOGROS Y CUMPLIMIENTO POR DELEGACION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</si>
</sst>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"/>
  </numFmts>
  <fonts count="2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3" fillId="0" borderId="0" xfId="0" applyFont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1</xdr:col>
      <xdr:colOff>733425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9"/>
  <sheetViews>
    <sheetView showGridLines="0" tabSelected="1" view="pageBreakPreview" zoomScale="70" zoomScaleNormal="75" zoomScaleSheetLayoutView="70" zoomScalePageLayoutView="0" workbookViewId="0" topLeftCell="A1">
      <selection activeCell="C28" sqref="C28"/>
    </sheetView>
  </sheetViews>
  <sheetFormatPr defaultColWidth="4.625" defaultRowHeight="12.75"/>
  <cols>
    <col min="1" max="1" width="1.625" style="0" customWidth="1"/>
    <col min="2" max="2" width="37.625" style="0" customWidth="1"/>
    <col min="3" max="3" width="40.375" style="0" customWidth="1"/>
    <col min="4" max="4" width="42.375" style="0" customWidth="1"/>
    <col min="5" max="5" width="39.25390625" style="0" customWidth="1"/>
    <col min="6" max="6" width="7.75390625" style="0" customWidth="1"/>
    <col min="7" max="7" width="5.50390625" style="0" customWidth="1"/>
    <col min="8" max="8" width="12.625" style="0" customWidth="1"/>
    <col min="9" max="9" width="6.625" style="0" customWidth="1"/>
    <col min="10" max="10" width="14.625" style="0" customWidth="1"/>
    <col min="11" max="11" width="6.25390625" style="0" bestFit="1" customWidth="1"/>
    <col min="12" max="12" width="8.50390625" style="0" bestFit="1" customWidth="1"/>
  </cols>
  <sheetData>
    <row r="1" spans="1:22" ht="12.75">
      <c r="A1" s="1" t="s">
        <v>0</v>
      </c>
      <c r="B1" s="2"/>
      <c r="C1" s="2"/>
      <c r="D1" s="2"/>
      <c r="E1" s="2"/>
      <c r="F1" s="2"/>
      <c r="G1" s="10"/>
      <c r="H1" s="1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2"/>
      <c r="B2" s="24" t="s">
        <v>47</v>
      </c>
      <c r="C2" s="24"/>
      <c r="D2" s="24"/>
      <c r="E2" s="24"/>
      <c r="F2" s="2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">
      <c r="A4" s="2"/>
      <c r="B4" s="23" t="s">
        <v>49</v>
      </c>
      <c r="C4" s="23"/>
      <c r="D4" s="23"/>
      <c r="E4" s="23"/>
      <c r="F4" s="2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8"/>
      <c r="C6" s="9"/>
      <c r="D6" s="9"/>
      <c r="E6" s="9"/>
      <c r="F6" s="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2"/>
      <c r="C7" s="4" t="s">
        <v>1</v>
      </c>
      <c r="D7" s="2"/>
      <c r="E7" s="3" t="s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1" t="s">
        <v>3</v>
      </c>
      <c r="C8" s="4" t="s">
        <v>4</v>
      </c>
      <c r="D8" s="4" t="s">
        <v>5</v>
      </c>
      <c r="E8" s="4" t="s">
        <v>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"/>
      <c r="B9" s="8"/>
      <c r="C9" s="9"/>
      <c r="D9" s="9"/>
      <c r="E9" s="9"/>
      <c r="F9" s="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"/>
      <c r="B10" s="2"/>
      <c r="C10" s="2"/>
      <c r="D10" s="2"/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9" customFormat="1" ht="12.75">
      <c r="A11" s="15"/>
      <c r="B11" s="16" t="s">
        <v>7</v>
      </c>
      <c r="C11" s="17">
        <f>C13+C20</f>
        <v>4434185</v>
      </c>
      <c r="D11" s="17">
        <f>D13+D20</f>
        <v>4039518</v>
      </c>
      <c r="E11" s="18">
        <f>ROUND((C11*100)/D11,1)</f>
        <v>109.8</v>
      </c>
      <c r="F11" s="1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9" customFormat="1" ht="12.75">
      <c r="A12" s="15"/>
      <c r="B12" s="15"/>
      <c r="C12" s="17"/>
      <c r="D12" s="17"/>
      <c r="E12" s="18"/>
      <c r="F12" s="1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9" customFormat="1" ht="12.75">
      <c r="A13" s="15"/>
      <c r="B13" s="16" t="s">
        <v>8</v>
      </c>
      <c r="C13" s="17">
        <f>SUM(C15:C18)</f>
        <v>819461</v>
      </c>
      <c r="D13" s="17">
        <f>SUM(D15:D18)</f>
        <v>836998</v>
      </c>
      <c r="E13" s="18">
        <f>ROUND((C13*100)/D13,1)</f>
        <v>97.9</v>
      </c>
      <c r="F13" s="17"/>
      <c r="G13" s="20"/>
      <c r="H13" s="20"/>
      <c r="I13" s="20"/>
      <c r="J13" s="20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2.75">
      <c r="A14" s="2"/>
      <c r="B14" s="2"/>
      <c r="C14" s="21"/>
      <c r="D14" s="21"/>
      <c r="E14" s="22"/>
      <c r="F14" s="6"/>
      <c r="G14" s="12"/>
      <c r="H14" s="12"/>
      <c r="I14" s="12"/>
      <c r="J14" s="1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2"/>
      <c r="B15" s="1" t="s">
        <v>34</v>
      </c>
      <c r="C15" s="21">
        <v>177061</v>
      </c>
      <c r="D15" s="21">
        <v>209510</v>
      </c>
      <c r="E15" s="22">
        <f>ROUND((C15*100)/D15,1)</f>
        <v>84.5</v>
      </c>
      <c r="I15" s="7"/>
      <c r="J15" s="2"/>
      <c r="K15" s="6"/>
      <c r="L15" s="6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2"/>
      <c r="B16" s="1" t="s">
        <v>35</v>
      </c>
      <c r="C16" s="21">
        <v>182017</v>
      </c>
      <c r="D16" s="21">
        <v>174025</v>
      </c>
      <c r="E16" s="22">
        <f>ROUND((C16*100)/D16,1)</f>
        <v>104.6</v>
      </c>
      <c r="I16" s="7"/>
      <c r="J16" s="2"/>
      <c r="K16" s="2"/>
      <c r="L16" s="6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2"/>
      <c r="B17" s="1" t="s">
        <v>36</v>
      </c>
      <c r="C17" s="21">
        <v>276449</v>
      </c>
      <c r="D17" s="21">
        <v>260921</v>
      </c>
      <c r="E17" s="22">
        <f>ROUND((C17*100)/D17,1)</f>
        <v>106</v>
      </c>
      <c r="I17" s="7"/>
      <c r="J17" s="2"/>
      <c r="K17" s="2"/>
      <c r="L17" s="6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2"/>
      <c r="B18" s="1" t="s">
        <v>37</v>
      </c>
      <c r="C18" s="21">
        <v>183934</v>
      </c>
      <c r="D18" s="21">
        <v>192542</v>
      </c>
      <c r="E18" s="22">
        <f>ROUND((C18*100)/D18,1)</f>
        <v>95.5</v>
      </c>
      <c r="I18" s="7"/>
      <c r="J18" s="2"/>
      <c r="K18" s="2"/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2"/>
      <c r="B19" s="2"/>
      <c r="C19" s="21"/>
      <c r="D19" s="21"/>
      <c r="E19" s="2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19" customFormat="1" ht="12.75">
      <c r="A20" s="15"/>
      <c r="B20" s="16" t="s">
        <v>9</v>
      </c>
      <c r="C20" s="17">
        <f>SUM(C22:C52)</f>
        <v>3614724</v>
      </c>
      <c r="D20" s="17">
        <f>SUM(D22:D52)</f>
        <v>3202520</v>
      </c>
      <c r="E20" s="18">
        <f>ROUND((C20*100)/D20,1)</f>
        <v>112.9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12.75">
      <c r="A21" s="2"/>
      <c r="B21" s="2"/>
      <c r="C21" s="21"/>
      <c r="D21" s="21"/>
      <c r="E21" s="2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/>
      <c r="B22" s="1" t="s">
        <v>10</v>
      </c>
      <c r="C22" s="21">
        <v>41788</v>
      </c>
      <c r="D22" s="21">
        <v>44672</v>
      </c>
      <c r="E22" s="22">
        <f aca="true" t="shared" si="0" ref="E22:E52">ROUND((C22*100)/D22,1)</f>
        <v>93.5</v>
      </c>
      <c r="I22" s="7"/>
      <c r="J22" s="6"/>
      <c r="K22" s="2"/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2"/>
      <c r="B23" s="1" t="s">
        <v>11</v>
      </c>
      <c r="C23" s="21">
        <v>52491</v>
      </c>
      <c r="D23" s="21">
        <v>40139</v>
      </c>
      <c r="E23" s="22">
        <f t="shared" si="0"/>
        <v>130.8</v>
      </c>
      <c r="I23" s="7"/>
      <c r="J23" s="6"/>
      <c r="K23" s="2"/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2"/>
      <c r="B24" s="1" t="s">
        <v>12</v>
      </c>
      <c r="C24" s="21">
        <v>65463</v>
      </c>
      <c r="D24" s="21">
        <v>52212</v>
      </c>
      <c r="E24" s="22">
        <f t="shared" si="0"/>
        <v>125.4</v>
      </c>
      <c r="I24" s="7"/>
      <c r="J24" s="6"/>
      <c r="K24" s="2"/>
      <c r="L24" s="6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1" t="s">
        <v>13</v>
      </c>
      <c r="C25" s="21">
        <v>42593</v>
      </c>
      <c r="D25" s="21">
        <v>42889</v>
      </c>
      <c r="E25" s="22">
        <f t="shared" si="0"/>
        <v>99.3</v>
      </c>
      <c r="I25" s="7"/>
      <c r="J25" s="6"/>
      <c r="K25" s="2"/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1" t="s">
        <v>14</v>
      </c>
      <c r="C26" s="21">
        <v>88348</v>
      </c>
      <c r="D26" s="21">
        <v>142912</v>
      </c>
      <c r="E26" s="22">
        <f t="shared" si="0"/>
        <v>61.8</v>
      </c>
      <c r="I26" s="7"/>
      <c r="J26" s="6"/>
      <c r="K26" s="2"/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1" t="s">
        <v>15</v>
      </c>
      <c r="C27" s="21">
        <v>28984</v>
      </c>
      <c r="D27" s="21">
        <v>24754</v>
      </c>
      <c r="E27" s="22">
        <f t="shared" si="0"/>
        <v>117.1</v>
      </c>
      <c r="I27" s="7"/>
      <c r="J27" s="6"/>
      <c r="K27" s="2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1" t="s">
        <v>16</v>
      </c>
      <c r="C28" s="21">
        <v>115198</v>
      </c>
      <c r="D28" s="21">
        <v>119081</v>
      </c>
      <c r="E28" s="22">
        <f t="shared" si="0"/>
        <v>96.7</v>
      </c>
      <c r="I28" s="7"/>
      <c r="J28" s="6"/>
      <c r="K28" s="2"/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1" t="s">
        <v>17</v>
      </c>
      <c r="C29" s="21">
        <v>95081</v>
      </c>
      <c r="D29" s="21">
        <v>70657</v>
      </c>
      <c r="E29" s="22">
        <f t="shared" si="0"/>
        <v>134.6</v>
      </c>
      <c r="I29" s="7"/>
      <c r="J29" s="6"/>
      <c r="K29" s="2"/>
      <c r="L29" s="6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1" t="s">
        <v>18</v>
      </c>
      <c r="C30" s="21">
        <v>101590</v>
      </c>
      <c r="D30" s="21">
        <v>132761</v>
      </c>
      <c r="E30" s="22">
        <f t="shared" si="0"/>
        <v>76.5</v>
      </c>
      <c r="I30" s="7"/>
      <c r="J30" s="6"/>
      <c r="K30" s="2"/>
      <c r="L30" s="6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1" t="s">
        <v>38</v>
      </c>
      <c r="C31" s="21">
        <v>174293</v>
      </c>
      <c r="D31" s="21">
        <v>157256</v>
      </c>
      <c r="E31" s="22">
        <f t="shared" si="0"/>
        <v>110.8</v>
      </c>
      <c r="I31" s="7"/>
      <c r="J31" s="2"/>
      <c r="K31" s="6"/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1" t="s">
        <v>19</v>
      </c>
      <c r="C32" s="21">
        <v>441850</v>
      </c>
      <c r="D32" s="21">
        <v>182750</v>
      </c>
      <c r="E32" s="22">
        <f t="shared" si="0"/>
        <v>241.8</v>
      </c>
      <c r="I32" s="7"/>
      <c r="J32" s="2"/>
      <c r="K32" s="6"/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1" t="s">
        <v>20</v>
      </c>
      <c r="C33" s="21">
        <v>110163</v>
      </c>
      <c r="D33" s="21">
        <v>91539</v>
      </c>
      <c r="E33" s="22">
        <f t="shared" si="0"/>
        <v>120.3</v>
      </c>
      <c r="I33" s="7"/>
      <c r="J33" s="6"/>
      <c r="K33" s="2"/>
      <c r="L33" s="6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1" t="s">
        <v>39</v>
      </c>
      <c r="C34" s="21">
        <v>124836</v>
      </c>
      <c r="D34" s="21">
        <v>101230</v>
      </c>
      <c r="E34" s="22">
        <f t="shared" si="0"/>
        <v>123.3</v>
      </c>
      <c r="I34" s="7"/>
      <c r="J34" s="2"/>
      <c r="K34" s="6"/>
      <c r="L34" s="6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1" t="s">
        <v>21</v>
      </c>
      <c r="C35" s="21">
        <v>290597</v>
      </c>
      <c r="D35" s="21">
        <v>260630</v>
      </c>
      <c r="E35" s="22">
        <f t="shared" si="0"/>
        <v>111.5</v>
      </c>
      <c r="I35" s="7"/>
      <c r="J35" s="2"/>
      <c r="K35" s="6"/>
      <c r="L35" s="6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1" t="s">
        <v>22</v>
      </c>
      <c r="C36" s="21">
        <v>160959</v>
      </c>
      <c r="D36" s="21">
        <v>146504</v>
      </c>
      <c r="E36" s="22">
        <f t="shared" si="0"/>
        <v>109.9</v>
      </c>
      <c r="I36" s="7"/>
      <c r="J36" s="6"/>
      <c r="K36" s="2"/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1" t="s">
        <v>23</v>
      </c>
      <c r="C37" s="21">
        <v>97010</v>
      </c>
      <c r="D37" s="21">
        <v>101816</v>
      </c>
      <c r="E37" s="22">
        <f t="shared" si="0"/>
        <v>95.3</v>
      </c>
      <c r="I37" s="7"/>
      <c r="J37" s="6"/>
      <c r="K37" s="2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1" t="s">
        <v>24</v>
      </c>
      <c r="C38" s="21">
        <v>71734</v>
      </c>
      <c r="D38" s="21">
        <v>80911</v>
      </c>
      <c r="E38" s="22">
        <f t="shared" si="0"/>
        <v>88.7</v>
      </c>
      <c r="I38" s="7"/>
      <c r="J38" s="6"/>
      <c r="K38" s="2"/>
      <c r="L38" s="6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1" t="s">
        <v>40</v>
      </c>
      <c r="C39" s="21">
        <v>100322</v>
      </c>
      <c r="D39" s="21">
        <v>99875</v>
      </c>
      <c r="E39" s="22">
        <f t="shared" si="0"/>
        <v>100.4</v>
      </c>
      <c r="I39" s="7"/>
      <c r="J39" s="2"/>
      <c r="K39" s="6"/>
      <c r="L39" s="6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1" t="s">
        <v>41</v>
      </c>
      <c r="C40" s="21">
        <v>150279</v>
      </c>
      <c r="D40" s="21">
        <v>145424</v>
      </c>
      <c r="E40" s="22">
        <f t="shared" si="0"/>
        <v>103.3</v>
      </c>
      <c r="I40" s="7"/>
      <c r="J40" s="2"/>
      <c r="K40" s="6"/>
      <c r="L40" s="6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1" t="s">
        <v>42</v>
      </c>
      <c r="C41" s="21">
        <v>124261</v>
      </c>
      <c r="D41" s="21">
        <v>99687</v>
      </c>
      <c r="E41" s="22">
        <f t="shared" si="0"/>
        <v>124.7</v>
      </c>
      <c r="I41" s="7"/>
      <c r="J41" s="2"/>
      <c r="K41" s="6"/>
      <c r="L41" s="6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1" t="s">
        <v>25</v>
      </c>
      <c r="C42" s="21">
        <v>54686</v>
      </c>
      <c r="D42" s="21">
        <v>46843</v>
      </c>
      <c r="E42" s="22">
        <f t="shared" si="0"/>
        <v>116.7</v>
      </c>
      <c r="I42" s="7"/>
      <c r="J42" s="2"/>
      <c r="K42" s="6"/>
      <c r="L42" s="6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1" t="s">
        <v>26</v>
      </c>
      <c r="C43" s="21">
        <v>68630</v>
      </c>
      <c r="D43" s="21">
        <v>63568</v>
      </c>
      <c r="E43" s="22">
        <f t="shared" si="0"/>
        <v>108</v>
      </c>
      <c r="I43" s="7"/>
      <c r="J43" s="6"/>
      <c r="K43" s="2"/>
      <c r="L43" s="6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1" t="s">
        <v>27</v>
      </c>
      <c r="C44" s="21">
        <v>109673</v>
      </c>
      <c r="D44" s="21">
        <v>102830</v>
      </c>
      <c r="E44" s="22">
        <f t="shared" si="0"/>
        <v>106.7</v>
      </c>
      <c r="I44" s="7"/>
      <c r="J44" s="6"/>
      <c r="K44" s="2"/>
      <c r="L44" s="6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1" t="s">
        <v>43</v>
      </c>
      <c r="C45" s="21">
        <v>180690</v>
      </c>
      <c r="D45" s="21">
        <v>174793</v>
      </c>
      <c r="E45" s="22">
        <f t="shared" si="0"/>
        <v>103.4</v>
      </c>
      <c r="I45" s="7"/>
      <c r="J45" s="2"/>
      <c r="K45" s="6"/>
      <c r="L45" s="6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1" t="s">
        <v>28</v>
      </c>
      <c r="C46" s="21">
        <v>101980</v>
      </c>
      <c r="D46" s="21">
        <v>90347</v>
      </c>
      <c r="E46" s="22">
        <f t="shared" si="0"/>
        <v>112.9</v>
      </c>
      <c r="I46" s="7"/>
      <c r="J46" s="2"/>
      <c r="K46" s="6"/>
      <c r="L46" s="6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1" t="s">
        <v>29</v>
      </c>
      <c r="C47" s="21">
        <v>65772</v>
      </c>
      <c r="D47" s="21">
        <v>53285</v>
      </c>
      <c r="E47" s="22">
        <f t="shared" si="0"/>
        <v>123.4</v>
      </c>
      <c r="I47" s="7"/>
      <c r="J47" s="6"/>
      <c r="K47" s="2"/>
      <c r="L47" s="6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1" t="s">
        <v>30</v>
      </c>
      <c r="C48" s="21">
        <v>155937</v>
      </c>
      <c r="D48" s="21">
        <v>133338</v>
      </c>
      <c r="E48" s="22">
        <f t="shared" si="0"/>
        <v>116.9</v>
      </c>
      <c r="I48" s="7"/>
      <c r="J48" s="6"/>
      <c r="K48" s="2"/>
      <c r="L48" s="6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1" t="s">
        <v>31</v>
      </c>
      <c r="C49" s="21">
        <v>23452</v>
      </c>
      <c r="D49" s="21">
        <v>19477</v>
      </c>
      <c r="E49" s="22">
        <f t="shared" si="0"/>
        <v>120.4</v>
      </c>
      <c r="I49" s="7"/>
      <c r="J49" s="6"/>
      <c r="K49" s="2"/>
      <c r="L49" s="6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1" t="s">
        <v>32</v>
      </c>
      <c r="C50" s="21">
        <v>207120</v>
      </c>
      <c r="D50" s="21">
        <v>224280</v>
      </c>
      <c r="E50" s="22">
        <f t="shared" si="0"/>
        <v>92.3</v>
      </c>
      <c r="I50" s="7"/>
      <c r="J50" s="6"/>
      <c r="K50" s="2"/>
      <c r="L50" s="6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1" t="s">
        <v>44</v>
      </c>
      <c r="C51" s="21">
        <v>59510</v>
      </c>
      <c r="D51" s="21">
        <v>55211</v>
      </c>
      <c r="E51" s="22">
        <f t="shared" si="0"/>
        <v>107.8</v>
      </c>
      <c r="I51" s="7"/>
      <c r="J51" s="2"/>
      <c r="K51" s="6"/>
      <c r="L51" s="6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1" t="s">
        <v>33</v>
      </c>
      <c r="C52" s="21">
        <v>109434</v>
      </c>
      <c r="D52" s="21">
        <v>100849</v>
      </c>
      <c r="E52" s="22">
        <f t="shared" si="0"/>
        <v>108.5</v>
      </c>
      <c r="I52" s="7"/>
      <c r="J52" s="2"/>
      <c r="K52" s="6"/>
      <c r="L52" s="6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8"/>
      <c r="C53" s="9"/>
      <c r="D53" s="9"/>
      <c r="E53" s="9"/>
      <c r="F53" s="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13" t="s">
        <v>48</v>
      </c>
      <c r="C54" s="2"/>
      <c r="D54" s="2"/>
      <c r="E54" s="2"/>
      <c r="F54" s="2"/>
      <c r="I54" s="6"/>
      <c r="J54" s="6"/>
      <c r="K54" s="2"/>
      <c r="L54" s="6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1" t="s">
        <v>46</v>
      </c>
      <c r="C55" s="2"/>
      <c r="D55" s="2"/>
      <c r="E55" s="2"/>
      <c r="F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11" t="s">
        <v>45</v>
      </c>
      <c r="C56" s="2"/>
      <c r="D56" s="2"/>
      <c r="E56" s="2"/>
      <c r="F56" s="2"/>
      <c r="I56" s="2"/>
      <c r="J56" s="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2"/>
      <c r="F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</sheetData>
  <sheetProtection/>
  <mergeCells count="2">
    <mergeCell ref="B4:F4"/>
    <mergeCell ref="B2:F2"/>
  </mergeCells>
  <printOptions/>
  <pageMargins left="0.984251968503937" right="0" top="0" bottom="0.5905511811023623" header="0" footer="0"/>
  <pageSetup firstPageNumber="83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2010-08-11T02:26:20Z</cp:lastPrinted>
  <dcterms:created xsi:type="dcterms:W3CDTF">2004-02-02T20:40:03Z</dcterms:created>
  <dcterms:modified xsi:type="dcterms:W3CDTF">2010-08-11T02:26:22Z</dcterms:modified>
  <cp:category/>
  <cp:version/>
  <cp:contentType/>
  <cp:contentStatus/>
</cp:coreProperties>
</file>