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19.6" sheetId="1" r:id="rId1"/>
  </sheets>
  <definedNames>
    <definedName name="_Key1" localSheetId="0" hidden="1">'19.6'!$B$21:$B$51</definedName>
    <definedName name="_Key1" hidden="1">#REF!</definedName>
    <definedName name="_Order1" hidden="1">255</definedName>
    <definedName name="A_IMPRESIÓN_IM" localSheetId="0">'19.6'!$5:$8203</definedName>
    <definedName name="Imprimir_área_IM" localSheetId="0">'19.6'!$B$3:$L$69</definedName>
    <definedName name="ROC" localSheetId="0">'19.6'!#REF!</definedName>
  </definedNames>
  <calcPr fullCalcOnLoad="1"/>
</workbook>
</file>

<file path=xl/sharedStrings.xml><?xml version="1.0" encoding="utf-8"?>
<sst xmlns="http://schemas.openxmlformats.org/spreadsheetml/2006/main" count="136" uniqueCount="68">
  <si>
    <t>SUBTOTAL</t>
  </si>
  <si>
    <t>TOTAL</t>
  </si>
  <si>
    <t>PRIMERA VEZ</t>
  </si>
  <si>
    <t>FUENTE: INFORME MENSUAL DE ACTIVIDADES DE LAS SUBDELEGACIONES MEDICAS  SM7-3/I</t>
  </si>
  <si>
    <t>H.R. "LIC. ADOLFO LOPEZ MATEOS"</t>
  </si>
  <si>
    <t>H.R. "GRAL. IGNACIO ZARAGOZA"</t>
  </si>
  <si>
    <t>H.R. "PRIMERO DE OCTUBRE"</t>
  </si>
  <si>
    <t>H.R. "PDTE. BENITO JUAREZ"</t>
  </si>
  <si>
    <t>H.R. "LEON"</t>
  </si>
  <si>
    <t>H.R. "PUEBLA"</t>
  </si>
  <si>
    <t>H.R. "MONTERREY"</t>
  </si>
  <si>
    <t>H.R. "DR. VALENTIN GOMEZ FARIAS"</t>
  </si>
  <si>
    <t>H.R. "DR. MANUEL CARDENAS DE LA VEGA"</t>
  </si>
  <si>
    <t>HOSPITALES REGIONALES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</si>
  <si>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</si>
  <si>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</si>
  <si>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</si>
  <si>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</si>
  <si>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</si>
  <si>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</si>
  <si>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</si>
  <si>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</si>
  <si>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</si>
  <si>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</si>
  <si>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</si>
  <si>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</si>
  <si>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</si>
  <si>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</si>
  <si>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</si>
  <si>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</si>
  <si>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</si>
  <si>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MEXICO</t>
  </si>
  <si>
    <t>JALISCO</t>
  </si>
  <si>
    <t>HIDALGO</t>
  </si>
  <si>
    <t>GUERRERO</t>
  </si>
  <si>
    <t>GUANAJUATO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</si>
  <si>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</si>
  <si>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</si>
  <si>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</si>
  <si>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</si>
  <si>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</si>
  <si>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</si>
  <si>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</si>
  <si>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AREA FORANEA</t>
  </si>
  <si>
    <t>DISTRITO FEDERAL</t>
  </si>
  <si>
    <t>T O T A L</t>
  </si>
  <si>
    <t>DELEGACION</t>
  </si>
  <si>
    <t>SEGUNDA PARTE</t>
  </si>
  <si>
    <t>H.R. "MERIDA"</t>
  </si>
  <si>
    <t>PRIMERA PARTE</t>
  </si>
  <si>
    <t>19.6 CONSULTAS PRENATALES</t>
  </si>
  <si>
    <t>ZONA NORTE</t>
  </si>
  <si>
    <t>ZONA ORIENTE</t>
  </si>
  <si>
    <t>ZONA SUR</t>
  </si>
  <si>
    <t>ZONA PONIENTE</t>
  </si>
  <si>
    <t xml:space="preserve">BAJA CALIFORNIA </t>
  </si>
  <si>
    <t>DURANGO</t>
  </si>
  <si>
    <t>SUB-SECUENTE</t>
  </si>
  <si>
    <t>N O R M A L</t>
  </si>
  <si>
    <t>E M B A R A Z O</t>
  </si>
  <si>
    <t>ALTO RIESGO</t>
  </si>
  <si>
    <t>GRUPOS DE EDAD</t>
  </si>
  <si>
    <t>MENOR 1 AÑO</t>
  </si>
  <si>
    <t>DE 1 A 4 AÑOS</t>
  </si>
  <si>
    <t>DE 5 A 9 AÑOS</t>
  </si>
  <si>
    <t>DE 10 A 19 AÑOS</t>
  </si>
  <si>
    <t>19. 6  CONSULTAS DEL NIÑO Y DEL ADOLESCENTE</t>
  </si>
  <si>
    <t>ANUARIO ESTADISTICO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</si>
</sst>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2" fillId="0" borderId="0" xfId="51" applyFont="1" applyFill="1" applyAlignment="1" applyProtection="1">
      <alignment horizontal="left"/>
      <protection/>
    </xf>
    <xf numFmtId="0" fontId="2" fillId="0" borderId="0" xfId="51" applyFont="1" applyFill="1" applyBorder="1" applyAlignment="1" applyProtection="1">
      <alignment horizontal="left"/>
      <protection/>
    </xf>
    <xf numFmtId="164" fontId="3" fillId="0" borderId="10" xfId="51" applyNumberFormat="1" applyFont="1" applyFill="1" applyBorder="1" applyProtection="1">
      <alignment/>
      <protection/>
    </xf>
    <xf numFmtId="164" fontId="2" fillId="0" borderId="10" xfId="51" applyNumberFormat="1" applyFont="1" applyFill="1" applyBorder="1" applyProtection="1">
      <alignment/>
      <protection/>
    </xf>
    <xf numFmtId="0" fontId="2" fillId="0" borderId="10" xfId="51" applyFont="1" applyFill="1" applyBorder="1" applyAlignment="1" applyProtection="1">
      <alignment horizontal="left" vertical="center"/>
      <protection/>
    </xf>
    <xf numFmtId="164" fontId="3" fillId="0" borderId="0" xfId="51" applyNumberFormat="1" applyFont="1" applyFill="1" applyProtection="1">
      <alignment/>
      <protection/>
    </xf>
    <xf numFmtId="164" fontId="2" fillId="0" borderId="0" xfId="51" applyNumberFormat="1" applyFont="1" applyFill="1" applyProtection="1">
      <alignment/>
      <protection/>
    </xf>
    <xf numFmtId="0" fontId="2" fillId="0" borderId="0" xfId="51" applyFont="1" applyFill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164" fontId="3" fillId="0" borderId="0" xfId="51" applyNumberFormat="1" applyFont="1" applyFill="1">
      <alignment/>
      <protection/>
    </xf>
    <xf numFmtId="0" fontId="3" fillId="0" borderId="0" xfId="51" applyFont="1" applyFill="1" applyAlignment="1" applyProtection="1">
      <alignment horizontal="left"/>
      <protection/>
    </xf>
    <xf numFmtId="0" fontId="2" fillId="0" borderId="11" xfId="51" applyFont="1" applyFill="1" applyBorder="1">
      <alignment/>
      <protection/>
    </xf>
    <xf numFmtId="164" fontId="2" fillId="0" borderId="11" xfId="51" applyNumberFormat="1" applyFont="1" applyFill="1" applyBorder="1">
      <alignment/>
      <protection/>
    </xf>
    <xf numFmtId="0" fontId="2" fillId="0" borderId="11" xfId="51" applyFont="1" applyFill="1" applyBorder="1" applyAlignment="1" applyProtection="1">
      <alignment horizontal="left"/>
      <protection/>
    </xf>
    <xf numFmtId="0" fontId="2" fillId="0" borderId="0" xfId="51" applyFont="1" applyFill="1" applyAlignment="1">
      <alignment vertical="center"/>
      <protection/>
    </xf>
    <xf numFmtId="0" fontId="3" fillId="0" borderId="0" xfId="51" applyFont="1" applyFill="1" applyBorder="1" applyAlignment="1" applyProtection="1">
      <alignment/>
      <protection locked="0"/>
    </xf>
    <xf numFmtId="164" fontId="2" fillId="0" borderId="0" xfId="51" applyNumberFormat="1" applyFont="1" applyFill="1">
      <alignment/>
      <protection/>
    </xf>
    <xf numFmtId="0" fontId="2" fillId="0" borderId="0" xfId="51" applyFont="1" applyFill="1" applyAlignment="1" applyProtection="1">
      <alignment horizontal="center"/>
      <protection/>
    </xf>
    <xf numFmtId="0" fontId="3" fillId="0" borderId="0" xfId="51" applyFont="1" applyFill="1" applyAlignment="1">
      <alignment horizontal="right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10" xfId="51" applyFont="1" applyFill="1" applyBorder="1">
      <alignment/>
      <protection/>
    </xf>
    <xf numFmtId="0" fontId="2" fillId="0" borderId="0" xfId="51" applyFont="1" applyFill="1" applyBorder="1">
      <alignment/>
      <protection/>
    </xf>
    <xf numFmtId="0" fontId="3" fillId="0" borderId="0" xfId="51" applyFont="1" applyFill="1">
      <alignment/>
      <protection/>
    </xf>
    <xf numFmtId="164" fontId="2" fillId="0" borderId="0" xfId="51" applyNumberFormat="1" applyFont="1" applyFill="1" applyBorder="1" applyProtection="1">
      <alignment/>
      <protection/>
    </xf>
    <xf numFmtId="0" fontId="3" fillId="0" borderId="0" xfId="51" applyFont="1" applyFill="1" applyAlignment="1">
      <alignment horizontal="left" vertical="center"/>
      <protection/>
    </xf>
    <xf numFmtId="164" fontId="2" fillId="0" borderId="10" xfId="51" applyNumberFormat="1" applyFont="1" applyFill="1" applyBorder="1" applyAlignment="1" applyProtection="1">
      <alignment horizontal="center" wrapText="1"/>
      <protection/>
    </xf>
    <xf numFmtId="0" fontId="3" fillId="0" borderId="10" xfId="51" applyFont="1" applyFill="1" applyBorder="1" applyAlignment="1">
      <alignment horizontal="center" wrapText="1"/>
      <protection/>
    </xf>
    <xf numFmtId="0" fontId="3" fillId="0" borderId="0" xfId="51" applyFont="1" applyFill="1" applyAlignment="1">
      <alignment horizontal="centerContinuous"/>
      <protection/>
    </xf>
    <xf numFmtId="0" fontId="3" fillId="0" borderId="0" xfId="51" applyFont="1" applyFill="1" applyBorder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2" fillId="0" borderId="0" xfId="51" applyFont="1" applyFill="1" applyAlignment="1" applyProtection="1">
      <alignment horizontal="centerContinuous"/>
      <protection/>
    </xf>
    <xf numFmtId="0" fontId="3" fillId="0" borderId="11" xfId="51" applyFont="1" applyFill="1" applyBorder="1" applyAlignment="1">
      <alignment wrapText="1"/>
      <protection/>
    </xf>
    <xf numFmtId="0" fontId="3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center" wrapText="1"/>
      <protection/>
    </xf>
    <xf numFmtId="0" fontId="22" fillId="0" borderId="0" xfId="51" applyFont="1" applyFill="1" applyAlignment="1">
      <alignment horizontal="centerContinuous"/>
      <protection/>
    </xf>
    <xf numFmtId="0" fontId="22" fillId="0" borderId="0" xfId="51" applyFont="1" applyFill="1" applyBorder="1" applyAlignment="1" applyProtection="1">
      <alignment horizontal="centerContinuous" vertical="center"/>
      <protection/>
    </xf>
    <xf numFmtId="0" fontId="2" fillId="0" borderId="12" xfId="51" applyFont="1" applyFill="1" applyBorder="1">
      <alignment/>
      <protection/>
    </xf>
    <xf numFmtId="164" fontId="2" fillId="0" borderId="12" xfId="51" applyNumberFormat="1" applyFont="1" applyFill="1" applyBorder="1" applyProtection="1">
      <alignment/>
      <protection/>
    </xf>
    <xf numFmtId="0" fontId="2" fillId="0" borderId="12" xfId="51" applyFont="1" applyFill="1" applyBorder="1" applyAlignment="1" applyProtection="1">
      <alignment horizontal="left"/>
      <protection/>
    </xf>
    <xf numFmtId="0" fontId="2" fillId="0" borderId="13" xfId="51" applyFont="1" applyFill="1" applyBorder="1" applyAlignment="1" applyProtection="1">
      <alignment horizontal="center"/>
      <protection/>
    </xf>
    <xf numFmtId="0" fontId="2" fillId="0" borderId="13" xfId="51" applyFont="1" applyFill="1" applyBorder="1">
      <alignment/>
      <protection/>
    </xf>
    <xf numFmtId="164" fontId="2" fillId="0" borderId="13" xfId="51" applyNumberFormat="1" applyFont="1" applyFill="1" applyBorder="1" applyAlignment="1" applyProtection="1">
      <alignment horizontal="center" wrapText="1"/>
      <protection/>
    </xf>
    <xf numFmtId="0" fontId="22" fillId="0" borderId="0" xfId="51" applyFont="1" applyFill="1" applyAlignment="1" applyProtection="1">
      <alignment horizontal="centerContinuous"/>
      <protection/>
    </xf>
    <xf numFmtId="0" fontId="22" fillId="0" borderId="0" xfId="51" applyFont="1" applyFill="1" applyAlignment="1" applyProtection="1">
      <alignment horizontal="centerContinuous" vertical="center"/>
      <protection/>
    </xf>
    <xf numFmtId="0" fontId="21" fillId="0" borderId="0" xfId="51" applyFont="1" applyFill="1" applyAlignment="1">
      <alignment horizontal="right" vertical="center"/>
      <protection/>
    </xf>
    <xf numFmtId="0" fontId="2" fillId="0" borderId="0" xfId="51" applyFont="1" applyFill="1" applyAlignment="1">
      <alignment horizontal="center"/>
      <protection/>
    </xf>
    <xf numFmtId="0" fontId="2" fillId="0" borderId="0" xfId="51" applyFont="1" applyFill="1" applyBorder="1" applyAlignment="1" applyProtection="1">
      <alignment horizontal="center"/>
      <protection/>
    </xf>
    <xf numFmtId="0" fontId="2" fillId="0" borderId="12" xfId="5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123825</xdr:rowOff>
    </xdr:from>
    <xdr:to>
      <xdr:col>1</xdr:col>
      <xdr:colOff>638175</xdr:colOff>
      <xdr:row>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23825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66</xdr:row>
      <xdr:rowOff>95250</xdr:rowOff>
    </xdr:from>
    <xdr:to>
      <xdr:col>1</xdr:col>
      <xdr:colOff>609600</xdr:colOff>
      <xdr:row>69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106150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B1:Q225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11.00390625" defaultRowHeight="15"/>
  <cols>
    <col min="1" max="1" width="1.8515625" style="1" customWidth="1"/>
    <col min="2" max="2" width="43.421875" style="1" customWidth="1"/>
    <col min="3" max="3" width="14.421875" style="1" bestFit="1" customWidth="1"/>
    <col min="4" max="9" width="12.140625" style="1" customWidth="1"/>
    <col min="10" max="10" width="14.140625" style="1" customWidth="1"/>
    <col min="11" max="14" width="12.140625" style="1" customWidth="1"/>
    <col min="15" max="16384" width="11.00390625" style="1" customWidth="1"/>
  </cols>
  <sheetData>
    <row r="1" spans="2:16" ht="12.75">
      <c r="B1" s="47" t="s">
        <v>67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17"/>
      <c r="P1" s="17"/>
    </row>
    <row r="2" spans="2:14" ht="12.75">
      <c r="B2" s="26"/>
      <c r="C2" s="16"/>
      <c r="D2" s="16"/>
      <c r="E2" s="16"/>
      <c r="F2" s="16"/>
      <c r="M2" s="20"/>
      <c r="N2" s="21"/>
    </row>
    <row r="3" spans="2:14" ht="18">
      <c r="B3" s="37" t="s">
        <v>50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ht="18">
      <c r="B4" s="38" t="s">
        <v>49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6" spans="2:14" ht="12.75">
      <c r="B6" s="39"/>
      <c r="C6" s="40"/>
      <c r="D6" s="41"/>
      <c r="E6" s="39"/>
      <c r="F6" s="39"/>
      <c r="G6" s="39"/>
      <c r="H6" s="50" t="s">
        <v>59</v>
      </c>
      <c r="I6" s="50"/>
      <c r="J6" s="50"/>
      <c r="K6" s="50"/>
      <c r="L6" s="50"/>
      <c r="M6" s="50"/>
      <c r="N6" s="50"/>
    </row>
    <row r="7" spans="4:14" ht="12.75">
      <c r="D7" s="8"/>
      <c r="E7" s="48" t="s">
        <v>0</v>
      </c>
      <c r="F7" s="48"/>
      <c r="H7" s="49" t="s">
        <v>58</v>
      </c>
      <c r="I7" s="49"/>
      <c r="J7" s="49"/>
      <c r="L7" s="48" t="s">
        <v>60</v>
      </c>
      <c r="M7" s="48"/>
      <c r="N7" s="48"/>
    </row>
    <row r="8" spans="2:14" ht="25.5">
      <c r="B8" s="42" t="s">
        <v>46</v>
      </c>
      <c r="C8" s="42" t="s">
        <v>1</v>
      </c>
      <c r="D8" s="43"/>
      <c r="E8" s="44" t="s">
        <v>2</v>
      </c>
      <c r="F8" s="44" t="s">
        <v>57</v>
      </c>
      <c r="G8" s="43"/>
      <c r="H8" s="44" t="s">
        <v>2</v>
      </c>
      <c r="I8" s="43"/>
      <c r="J8" s="44" t="s">
        <v>57</v>
      </c>
      <c r="K8" s="43"/>
      <c r="L8" s="44" t="s">
        <v>2</v>
      </c>
      <c r="M8" s="43"/>
      <c r="N8" s="44" t="s">
        <v>57</v>
      </c>
    </row>
    <row r="9" spans="2:14" ht="12.75">
      <c r="B9" s="3"/>
      <c r="C9" s="23"/>
      <c r="E9" s="23"/>
      <c r="F9" s="23"/>
      <c r="H9" s="23"/>
      <c r="J9" s="23"/>
      <c r="K9" s="23"/>
      <c r="L9" s="23"/>
      <c r="N9" s="23"/>
    </row>
    <row r="10" spans="2:14" s="24" customFormat="1" ht="12.75">
      <c r="B10" s="12" t="s">
        <v>45</v>
      </c>
      <c r="C10" s="11">
        <f>SUM(C12,C19,C53)</f>
        <v>466994</v>
      </c>
      <c r="E10" s="11">
        <f>SUM(E12,E19,E53)</f>
        <v>163028</v>
      </c>
      <c r="F10" s="11">
        <f>SUM(F12,F19,F53)</f>
        <v>303966</v>
      </c>
      <c r="G10" s="11">
        <v>0</v>
      </c>
      <c r="H10" s="11">
        <f>SUM(H12,H19,H53)</f>
        <v>128398</v>
      </c>
      <c r="I10" s="11">
        <v>0</v>
      </c>
      <c r="J10" s="11">
        <f>SUM(J12,J19,J53)</f>
        <v>256332</v>
      </c>
      <c r="K10" s="11">
        <v>0</v>
      </c>
      <c r="L10" s="11">
        <f>SUM(L12,L19,L53)</f>
        <v>34630</v>
      </c>
      <c r="M10" s="11">
        <v>0</v>
      </c>
      <c r="N10" s="11">
        <f>SUM(N12,N19,N53)</f>
        <v>47634</v>
      </c>
    </row>
    <row r="11" spans="5:14" ht="12.75">
      <c r="E11" s="8"/>
      <c r="F11" s="8"/>
      <c r="H11" s="8"/>
      <c r="J11" s="8"/>
      <c r="L11" s="8"/>
      <c r="N11" s="8"/>
    </row>
    <row r="12" spans="2:14" s="24" customFormat="1" ht="12.75">
      <c r="B12" s="12" t="s">
        <v>44</v>
      </c>
      <c r="C12" s="11">
        <f>SUM(C14:C17)</f>
        <v>73969</v>
      </c>
      <c r="E12" s="11">
        <f>SUM(E14:E17)</f>
        <v>25641</v>
      </c>
      <c r="F12" s="11">
        <f>SUM(F14:F17)</f>
        <v>48328</v>
      </c>
      <c r="G12" s="11">
        <v>0</v>
      </c>
      <c r="H12" s="11">
        <f>SUM(H14:H17)</f>
        <v>19465</v>
      </c>
      <c r="I12" s="11">
        <v>0</v>
      </c>
      <c r="J12" s="11">
        <f>SUM(J14:J17)</f>
        <v>39769</v>
      </c>
      <c r="K12" s="11">
        <v>0</v>
      </c>
      <c r="L12" s="11">
        <f>SUM(L14:L17)</f>
        <v>6176</v>
      </c>
      <c r="M12" s="11">
        <v>0</v>
      </c>
      <c r="N12" s="11">
        <f>SUM(N14:N17)</f>
        <v>8559</v>
      </c>
    </row>
    <row r="13" spans="3:14" ht="12.75">
      <c r="C13" s="8">
        <f>SUM(E13,F13)</f>
        <v>0</v>
      </c>
      <c r="E13" s="8"/>
      <c r="F13" s="8"/>
      <c r="H13" s="8"/>
      <c r="J13" s="8"/>
      <c r="L13" s="8"/>
      <c r="N13" s="8"/>
    </row>
    <row r="14" spans="2:14" ht="12.75">
      <c r="B14" s="2" t="s">
        <v>51</v>
      </c>
      <c r="C14" s="8">
        <f>SUM(E14,F14)</f>
        <v>10712</v>
      </c>
      <c r="E14" s="8">
        <v>2823</v>
      </c>
      <c r="F14" s="8">
        <v>7889</v>
      </c>
      <c r="H14" s="8">
        <v>2258</v>
      </c>
      <c r="J14" s="8">
        <v>6798</v>
      </c>
      <c r="L14" s="8">
        <v>565</v>
      </c>
      <c r="N14" s="8">
        <v>1091</v>
      </c>
    </row>
    <row r="15" spans="2:14" ht="12.75">
      <c r="B15" s="2" t="s">
        <v>52</v>
      </c>
      <c r="C15" s="8">
        <f>SUM(E15,F15)</f>
        <v>23650</v>
      </c>
      <c r="E15" s="8">
        <v>10506</v>
      </c>
      <c r="F15" s="8">
        <v>13144</v>
      </c>
      <c r="H15" s="8">
        <v>7465</v>
      </c>
      <c r="J15" s="8">
        <v>10973</v>
      </c>
      <c r="L15" s="8">
        <v>3041</v>
      </c>
      <c r="N15" s="8">
        <v>2171</v>
      </c>
    </row>
    <row r="16" spans="2:14" ht="12.75">
      <c r="B16" s="2" t="s">
        <v>53</v>
      </c>
      <c r="C16" s="8">
        <f>SUM(E16,F16)</f>
        <v>23325</v>
      </c>
      <c r="E16" s="8">
        <v>7750</v>
      </c>
      <c r="F16" s="8">
        <v>15575</v>
      </c>
      <c r="H16" s="8">
        <v>6257</v>
      </c>
      <c r="J16" s="8">
        <v>13093</v>
      </c>
      <c r="L16" s="8">
        <v>1493</v>
      </c>
      <c r="N16" s="8">
        <v>2482</v>
      </c>
    </row>
    <row r="17" spans="2:14" ht="12.75">
      <c r="B17" s="2" t="s">
        <v>54</v>
      </c>
      <c r="C17" s="8">
        <f>SUM(E17,F17)</f>
        <v>16282</v>
      </c>
      <c r="E17" s="8">
        <v>4562</v>
      </c>
      <c r="F17" s="8">
        <v>11720</v>
      </c>
      <c r="H17" s="8">
        <v>3485</v>
      </c>
      <c r="J17" s="8">
        <v>8905</v>
      </c>
      <c r="L17" s="8">
        <v>1077</v>
      </c>
      <c r="N17" s="8">
        <v>2815</v>
      </c>
    </row>
    <row r="18" spans="3:14" ht="12.75">
      <c r="C18" s="8"/>
      <c r="E18" s="8"/>
      <c r="F18" s="8"/>
      <c r="H18" s="8"/>
      <c r="J18" s="8"/>
      <c r="L18" s="8"/>
      <c r="N18" s="8"/>
    </row>
    <row r="19" spans="2:14" s="24" customFormat="1" ht="12.75">
      <c r="B19" s="12" t="s">
        <v>43</v>
      </c>
      <c r="C19" s="11">
        <f>SUM(C21:C51)</f>
        <v>338079</v>
      </c>
      <c r="E19" s="11">
        <f>SUM(E21:E51)</f>
        <v>115777</v>
      </c>
      <c r="F19" s="11">
        <f>SUM(F21:F51)</f>
        <v>222302</v>
      </c>
      <c r="G19" s="11">
        <v>0</v>
      </c>
      <c r="H19" s="11">
        <f>SUM(H21:H51)</f>
        <v>102087</v>
      </c>
      <c r="I19" s="11">
        <v>0</v>
      </c>
      <c r="J19" s="11">
        <f>SUM(J21:J51)</f>
        <v>205412</v>
      </c>
      <c r="K19" s="11">
        <v>0</v>
      </c>
      <c r="L19" s="11">
        <f>SUM(L21:L51)</f>
        <v>13690</v>
      </c>
      <c r="M19" s="11">
        <v>0</v>
      </c>
      <c r="N19" s="11">
        <f>SUM(N21:N51)</f>
        <v>16890</v>
      </c>
    </row>
    <row r="20" spans="5:14" ht="12.75">
      <c r="E20" s="8"/>
      <c r="F20" s="8"/>
      <c r="H20" s="8"/>
      <c r="J20" s="8"/>
      <c r="L20" s="8"/>
      <c r="N20" s="8"/>
    </row>
    <row r="21" spans="2:14" ht="12.75">
      <c r="B21" s="2" t="s">
        <v>42</v>
      </c>
      <c r="C21" s="8">
        <f aca="true" t="shared" si="0" ref="C21:C51">SUM(E21,F21)</f>
        <v>4783</v>
      </c>
      <c r="E21" s="8">
        <v>2237</v>
      </c>
      <c r="F21" s="8">
        <v>2546</v>
      </c>
      <c r="H21" s="8">
        <v>1878</v>
      </c>
      <c r="J21" s="8">
        <v>2246</v>
      </c>
      <c r="L21" s="8">
        <v>359</v>
      </c>
      <c r="N21" s="8">
        <v>300</v>
      </c>
    </row>
    <row r="22" spans="2:14" ht="12.75">
      <c r="B22" s="2" t="s">
        <v>55</v>
      </c>
      <c r="C22" s="8">
        <f t="shared" si="0"/>
        <v>6740</v>
      </c>
      <c r="E22" s="8">
        <v>2645</v>
      </c>
      <c r="F22" s="8">
        <v>4095</v>
      </c>
      <c r="H22" s="8">
        <v>2562</v>
      </c>
      <c r="J22" s="8">
        <v>4013</v>
      </c>
      <c r="L22" s="8">
        <v>83</v>
      </c>
      <c r="N22" s="8">
        <v>82</v>
      </c>
    </row>
    <row r="23" spans="2:14" ht="12.75">
      <c r="B23" s="2" t="s">
        <v>41</v>
      </c>
      <c r="C23" s="8">
        <f t="shared" si="0"/>
        <v>6415</v>
      </c>
      <c r="E23" s="8">
        <v>1401</v>
      </c>
      <c r="F23" s="8">
        <v>5014</v>
      </c>
      <c r="H23" s="8">
        <v>1189</v>
      </c>
      <c r="J23" s="8">
        <v>4548</v>
      </c>
      <c r="L23" s="8">
        <v>212</v>
      </c>
      <c r="N23" s="8">
        <v>466</v>
      </c>
    </row>
    <row r="24" spans="2:14" ht="12.75">
      <c r="B24" s="2" t="s">
        <v>40</v>
      </c>
      <c r="C24" s="8">
        <f t="shared" si="0"/>
        <v>3870</v>
      </c>
      <c r="E24" s="8">
        <v>1065</v>
      </c>
      <c r="F24" s="8">
        <v>2805</v>
      </c>
      <c r="H24" s="8">
        <v>766</v>
      </c>
      <c r="J24" s="8">
        <v>2207</v>
      </c>
      <c r="L24" s="8">
        <v>299</v>
      </c>
      <c r="N24" s="8">
        <v>598</v>
      </c>
    </row>
    <row r="25" spans="2:14" ht="12.75">
      <c r="B25" s="2" t="s">
        <v>39</v>
      </c>
      <c r="C25" s="8">
        <f t="shared" si="0"/>
        <v>17910</v>
      </c>
      <c r="E25" s="8">
        <v>6178</v>
      </c>
      <c r="F25" s="8">
        <v>11732</v>
      </c>
      <c r="H25" s="8">
        <v>5438</v>
      </c>
      <c r="J25" s="8">
        <v>10456</v>
      </c>
      <c r="L25" s="8">
        <v>740</v>
      </c>
      <c r="N25" s="8">
        <v>1276</v>
      </c>
    </row>
    <row r="26" spans="2:14" ht="12.75">
      <c r="B26" s="2" t="s">
        <v>38</v>
      </c>
      <c r="C26" s="8">
        <f t="shared" si="0"/>
        <v>3002</v>
      </c>
      <c r="E26" s="8">
        <v>1030</v>
      </c>
      <c r="F26" s="8">
        <v>1972</v>
      </c>
      <c r="H26" s="8">
        <v>935</v>
      </c>
      <c r="J26" s="8">
        <v>1891</v>
      </c>
      <c r="L26" s="8">
        <v>95</v>
      </c>
      <c r="N26" s="8">
        <v>81</v>
      </c>
    </row>
    <row r="27" spans="2:14" ht="12.75">
      <c r="B27" s="2" t="s">
        <v>37</v>
      </c>
      <c r="C27" s="8">
        <f t="shared" si="0"/>
        <v>11289</v>
      </c>
      <c r="E27" s="8">
        <v>3802</v>
      </c>
      <c r="F27" s="8">
        <v>7487</v>
      </c>
      <c r="H27" s="8">
        <v>3418</v>
      </c>
      <c r="J27" s="8">
        <v>6963</v>
      </c>
      <c r="L27" s="8">
        <v>384</v>
      </c>
      <c r="N27" s="8">
        <v>524</v>
      </c>
    </row>
    <row r="28" spans="2:14" ht="12.75">
      <c r="B28" s="2" t="s">
        <v>36</v>
      </c>
      <c r="C28" s="8">
        <f t="shared" si="0"/>
        <v>10523</v>
      </c>
      <c r="E28" s="8">
        <v>3009</v>
      </c>
      <c r="F28" s="8">
        <v>7514</v>
      </c>
      <c r="H28" s="8">
        <v>2383</v>
      </c>
      <c r="J28" s="8">
        <v>6875</v>
      </c>
      <c r="L28" s="8">
        <v>626</v>
      </c>
      <c r="N28" s="8">
        <v>639</v>
      </c>
    </row>
    <row r="29" spans="2:14" ht="12.75">
      <c r="B29" s="2" t="s">
        <v>56</v>
      </c>
      <c r="C29" s="8">
        <f t="shared" si="0"/>
        <v>12346</v>
      </c>
      <c r="E29" s="8">
        <v>3966</v>
      </c>
      <c r="F29" s="8">
        <v>8380</v>
      </c>
      <c r="H29" s="8">
        <v>3367</v>
      </c>
      <c r="J29" s="8">
        <v>7746</v>
      </c>
      <c r="L29" s="8">
        <v>599</v>
      </c>
      <c r="N29" s="8">
        <v>634</v>
      </c>
    </row>
    <row r="30" spans="2:14" ht="12.75">
      <c r="B30" s="2" t="s">
        <v>35</v>
      </c>
      <c r="C30" s="8">
        <f t="shared" si="0"/>
        <v>16127</v>
      </c>
      <c r="E30" s="8">
        <v>5266</v>
      </c>
      <c r="F30" s="8">
        <v>10861</v>
      </c>
      <c r="H30" s="8">
        <v>4536</v>
      </c>
      <c r="J30" s="8">
        <v>9813</v>
      </c>
      <c r="L30" s="8">
        <v>730</v>
      </c>
      <c r="N30" s="8">
        <v>1048</v>
      </c>
    </row>
    <row r="31" spans="2:14" ht="12.75">
      <c r="B31" s="2" t="s">
        <v>34</v>
      </c>
      <c r="C31" s="8">
        <f t="shared" si="0"/>
        <v>23067</v>
      </c>
      <c r="E31" s="8">
        <v>8227</v>
      </c>
      <c r="F31" s="8">
        <v>14840</v>
      </c>
      <c r="H31" s="8">
        <v>7146</v>
      </c>
      <c r="J31" s="8">
        <v>13839</v>
      </c>
      <c r="L31" s="8">
        <v>1081</v>
      </c>
      <c r="N31" s="8">
        <v>1001</v>
      </c>
    </row>
    <row r="32" spans="2:14" ht="12.75">
      <c r="B32" s="2" t="s">
        <v>33</v>
      </c>
      <c r="C32" s="8">
        <f t="shared" si="0"/>
        <v>11781</v>
      </c>
      <c r="E32" s="8">
        <v>3953</v>
      </c>
      <c r="F32" s="8">
        <v>7828</v>
      </c>
      <c r="H32" s="8">
        <v>3280</v>
      </c>
      <c r="J32" s="8">
        <v>6816</v>
      </c>
      <c r="L32" s="8">
        <v>673</v>
      </c>
      <c r="N32" s="8">
        <v>1012</v>
      </c>
    </row>
    <row r="33" spans="2:14" ht="12.75">
      <c r="B33" s="2" t="s">
        <v>32</v>
      </c>
      <c r="C33" s="8">
        <f t="shared" si="0"/>
        <v>7474</v>
      </c>
      <c r="E33" s="8">
        <v>2356</v>
      </c>
      <c r="F33" s="8">
        <v>5118</v>
      </c>
      <c r="H33" s="8">
        <v>1936</v>
      </c>
      <c r="J33" s="8">
        <v>4455</v>
      </c>
      <c r="L33" s="8">
        <v>420</v>
      </c>
      <c r="N33" s="8">
        <v>663</v>
      </c>
    </row>
    <row r="34" spans="2:14" ht="12.75">
      <c r="B34" s="2" t="s">
        <v>31</v>
      </c>
      <c r="C34" s="8">
        <f t="shared" si="0"/>
        <v>26935</v>
      </c>
      <c r="E34" s="8">
        <v>10396</v>
      </c>
      <c r="F34" s="8">
        <v>16539</v>
      </c>
      <c r="H34" s="8">
        <v>9168</v>
      </c>
      <c r="J34" s="8">
        <v>15356</v>
      </c>
      <c r="L34" s="8">
        <v>1228</v>
      </c>
      <c r="N34" s="8">
        <v>1183</v>
      </c>
    </row>
    <row r="35" spans="2:14" ht="12.75">
      <c r="B35" s="2" t="s">
        <v>30</v>
      </c>
      <c r="C35" s="8">
        <f t="shared" si="0"/>
        <v>17712</v>
      </c>
      <c r="E35" s="8">
        <v>6312</v>
      </c>
      <c r="F35" s="8">
        <v>11400</v>
      </c>
      <c r="H35" s="8">
        <v>5466</v>
      </c>
      <c r="J35" s="8">
        <v>10162</v>
      </c>
      <c r="L35" s="8">
        <v>846</v>
      </c>
      <c r="N35" s="8">
        <v>1238</v>
      </c>
    </row>
    <row r="36" spans="2:14" ht="12.75">
      <c r="B36" s="2" t="s">
        <v>29</v>
      </c>
      <c r="C36" s="8">
        <f t="shared" si="0"/>
        <v>10022</v>
      </c>
      <c r="E36" s="8">
        <v>3722</v>
      </c>
      <c r="F36" s="8">
        <v>6300</v>
      </c>
      <c r="H36" s="8">
        <v>3413</v>
      </c>
      <c r="J36" s="8">
        <v>5785</v>
      </c>
      <c r="L36" s="8">
        <v>309</v>
      </c>
      <c r="N36" s="8">
        <v>515</v>
      </c>
    </row>
    <row r="37" spans="2:14" ht="12.75">
      <c r="B37" s="2" t="s">
        <v>28</v>
      </c>
      <c r="C37" s="8">
        <f t="shared" si="0"/>
        <v>7093</v>
      </c>
      <c r="E37" s="8">
        <v>3464</v>
      </c>
      <c r="F37" s="8">
        <v>3629</v>
      </c>
      <c r="H37" s="8">
        <v>3403</v>
      </c>
      <c r="J37" s="8">
        <v>3536</v>
      </c>
      <c r="L37" s="8">
        <v>61</v>
      </c>
      <c r="N37" s="8">
        <v>93</v>
      </c>
    </row>
    <row r="38" spans="2:14" ht="12.75">
      <c r="B38" s="2" t="s">
        <v>27</v>
      </c>
      <c r="C38" s="8">
        <f t="shared" si="0"/>
        <v>6942</v>
      </c>
      <c r="E38" s="8">
        <v>2820</v>
      </c>
      <c r="F38" s="8">
        <v>4122</v>
      </c>
      <c r="H38" s="8">
        <v>2791</v>
      </c>
      <c r="J38" s="8">
        <v>4051</v>
      </c>
      <c r="L38" s="8">
        <v>29</v>
      </c>
      <c r="N38" s="8">
        <v>71</v>
      </c>
    </row>
    <row r="39" spans="2:14" ht="12.75">
      <c r="B39" s="2" t="s">
        <v>26</v>
      </c>
      <c r="C39" s="8">
        <f t="shared" si="0"/>
        <v>20597</v>
      </c>
      <c r="E39" s="8">
        <v>8213</v>
      </c>
      <c r="F39" s="8">
        <v>12384</v>
      </c>
      <c r="H39" s="8">
        <v>7248</v>
      </c>
      <c r="J39" s="8">
        <v>11454</v>
      </c>
      <c r="L39" s="8">
        <v>965</v>
      </c>
      <c r="N39" s="8">
        <v>930</v>
      </c>
    </row>
    <row r="40" spans="2:14" ht="12.75">
      <c r="B40" s="2" t="s">
        <v>25</v>
      </c>
      <c r="C40" s="8">
        <f t="shared" si="0"/>
        <v>10715</v>
      </c>
      <c r="E40" s="8">
        <v>3810</v>
      </c>
      <c r="F40" s="8">
        <v>6905</v>
      </c>
      <c r="H40" s="8">
        <v>3386</v>
      </c>
      <c r="J40" s="8">
        <v>6422</v>
      </c>
      <c r="L40" s="8">
        <v>424</v>
      </c>
      <c r="N40" s="8">
        <v>483</v>
      </c>
    </row>
    <row r="41" spans="2:14" ht="12.75">
      <c r="B41" s="2" t="s">
        <v>24</v>
      </c>
      <c r="C41" s="8">
        <f t="shared" si="0"/>
        <v>5314</v>
      </c>
      <c r="E41" s="8">
        <v>2341</v>
      </c>
      <c r="F41" s="8">
        <v>2973</v>
      </c>
      <c r="H41" s="8">
        <v>1984</v>
      </c>
      <c r="J41" s="8">
        <v>2753</v>
      </c>
      <c r="L41" s="8">
        <v>357</v>
      </c>
      <c r="N41" s="8">
        <v>220</v>
      </c>
    </row>
    <row r="42" spans="2:14" ht="12.75">
      <c r="B42" s="2" t="s">
        <v>23</v>
      </c>
      <c r="C42" s="8">
        <f t="shared" si="0"/>
        <v>9306</v>
      </c>
      <c r="E42" s="8">
        <v>2579</v>
      </c>
      <c r="F42" s="8">
        <v>6727</v>
      </c>
      <c r="H42" s="8">
        <v>2223</v>
      </c>
      <c r="J42" s="8">
        <v>6082</v>
      </c>
      <c r="L42" s="8">
        <v>356</v>
      </c>
      <c r="N42" s="8">
        <v>645</v>
      </c>
    </row>
    <row r="43" spans="2:14" ht="12.75">
      <c r="B43" s="2" t="s">
        <v>22</v>
      </c>
      <c r="C43" s="8">
        <f t="shared" si="0"/>
        <v>9799</v>
      </c>
      <c r="E43" s="8">
        <v>3848</v>
      </c>
      <c r="F43" s="8">
        <v>5951</v>
      </c>
      <c r="H43" s="8">
        <v>3537</v>
      </c>
      <c r="J43" s="8">
        <v>5457</v>
      </c>
      <c r="L43" s="8">
        <v>311</v>
      </c>
      <c r="N43" s="8">
        <v>494</v>
      </c>
    </row>
    <row r="44" spans="2:14" ht="12.75">
      <c r="B44" s="2" t="s">
        <v>21</v>
      </c>
      <c r="C44" s="8">
        <f t="shared" si="0"/>
        <v>11706</v>
      </c>
      <c r="E44" s="8">
        <v>3551</v>
      </c>
      <c r="F44" s="8">
        <v>8155</v>
      </c>
      <c r="H44" s="8">
        <v>3177</v>
      </c>
      <c r="J44" s="8">
        <v>7626</v>
      </c>
      <c r="L44" s="8">
        <v>374</v>
      </c>
      <c r="N44" s="8">
        <v>529</v>
      </c>
    </row>
    <row r="45" spans="2:14" ht="12.75">
      <c r="B45" s="2" t="s">
        <v>20</v>
      </c>
      <c r="C45" s="8">
        <f t="shared" si="0"/>
        <v>7650</v>
      </c>
      <c r="E45" s="8">
        <v>2172</v>
      </c>
      <c r="F45" s="8">
        <v>5478</v>
      </c>
      <c r="H45" s="8">
        <v>1785</v>
      </c>
      <c r="J45" s="8">
        <v>5262</v>
      </c>
      <c r="L45" s="8">
        <v>387</v>
      </c>
      <c r="N45" s="8">
        <v>216</v>
      </c>
    </row>
    <row r="46" spans="2:14" ht="12.75">
      <c r="B46" s="2" t="s">
        <v>19</v>
      </c>
      <c r="C46" s="8">
        <f t="shared" si="0"/>
        <v>5251</v>
      </c>
      <c r="E46" s="8">
        <v>2139</v>
      </c>
      <c r="F46" s="8">
        <v>3112</v>
      </c>
      <c r="H46" s="8">
        <v>1969</v>
      </c>
      <c r="J46" s="8">
        <v>3034</v>
      </c>
      <c r="L46" s="8">
        <v>170</v>
      </c>
      <c r="N46" s="8">
        <v>78</v>
      </c>
    </row>
    <row r="47" spans="2:14" ht="12.75">
      <c r="B47" s="2" t="s">
        <v>18</v>
      </c>
      <c r="C47" s="8">
        <f t="shared" si="0"/>
        <v>19536</v>
      </c>
      <c r="E47" s="8">
        <v>5794</v>
      </c>
      <c r="F47" s="8">
        <v>13742</v>
      </c>
      <c r="H47" s="8">
        <v>5553</v>
      </c>
      <c r="J47" s="8">
        <v>13417</v>
      </c>
      <c r="L47" s="8">
        <v>241</v>
      </c>
      <c r="N47" s="8">
        <v>325</v>
      </c>
    </row>
    <row r="48" spans="2:14" ht="12.75">
      <c r="B48" s="2" t="s">
        <v>17</v>
      </c>
      <c r="C48" s="8">
        <f t="shared" si="0"/>
        <v>4622</v>
      </c>
      <c r="E48" s="8">
        <v>1782</v>
      </c>
      <c r="F48" s="8">
        <v>2840</v>
      </c>
      <c r="H48" s="8">
        <v>1189</v>
      </c>
      <c r="J48" s="8">
        <v>2460</v>
      </c>
      <c r="L48" s="8">
        <v>593</v>
      </c>
      <c r="N48" s="8">
        <v>380</v>
      </c>
    </row>
    <row r="49" spans="2:14" ht="12.75">
      <c r="B49" s="2" t="s">
        <v>16</v>
      </c>
      <c r="C49" s="8">
        <f t="shared" si="0"/>
        <v>19064</v>
      </c>
      <c r="E49" s="8">
        <v>4962</v>
      </c>
      <c r="F49" s="8">
        <v>14102</v>
      </c>
      <c r="H49" s="8">
        <v>4393</v>
      </c>
      <c r="J49" s="8">
        <v>13253</v>
      </c>
      <c r="L49" s="8">
        <v>569</v>
      </c>
      <c r="N49" s="8">
        <v>849</v>
      </c>
    </row>
    <row r="50" spans="2:14" ht="12.75">
      <c r="B50" s="2" t="s">
        <v>15</v>
      </c>
      <c r="C50" s="8">
        <f t="shared" si="0"/>
        <v>3010</v>
      </c>
      <c r="E50" s="8">
        <v>1001</v>
      </c>
      <c r="F50" s="8">
        <v>2009</v>
      </c>
      <c r="H50" s="8">
        <v>954</v>
      </c>
      <c r="J50" s="8">
        <v>1962</v>
      </c>
      <c r="L50" s="8">
        <v>47</v>
      </c>
      <c r="N50" s="8">
        <v>47</v>
      </c>
    </row>
    <row r="51" spans="2:14" ht="12.75">
      <c r="B51" s="2" t="s">
        <v>14</v>
      </c>
      <c r="C51" s="8">
        <f t="shared" si="0"/>
        <v>7478</v>
      </c>
      <c r="E51" s="8">
        <v>1736</v>
      </c>
      <c r="F51" s="8">
        <v>5742</v>
      </c>
      <c r="H51" s="8">
        <v>1614</v>
      </c>
      <c r="J51" s="8">
        <v>5472</v>
      </c>
      <c r="L51" s="8">
        <v>122</v>
      </c>
      <c r="N51" s="8">
        <v>270</v>
      </c>
    </row>
    <row r="52" spans="2:6" ht="12.75">
      <c r="B52" s="2"/>
      <c r="C52" s="18"/>
      <c r="E52" s="8"/>
      <c r="F52" s="8"/>
    </row>
    <row r="53" spans="2:14" ht="12.75">
      <c r="B53" s="12" t="s">
        <v>13</v>
      </c>
      <c r="C53" s="11">
        <f>SUM(C55:C64)</f>
        <v>54946</v>
      </c>
      <c r="E53" s="11">
        <f>SUM(E55:E64)</f>
        <v>21610</v>
      </c>
      <c r="F53" s="11">
        <f>SUM(F55:F64)</f>
        <v>33336</v>
      </c>
      <c r="G53" s="11">
        <v>0</v>
      </c>
      <c r="H53" s="11">
        <f>SUM(H55:H64)</f>
        <v>6846</v>
      </c>
      <c r="I53" s="11">
        <v>0</v>
      </c>
      <c r="J53" s="11">
        <f>SUM(J55:J64)</f>
        <v>11151</v>
      </c>
      <c r="K53" s="11">
        <v>0</v>
      </c>
      <c r="L53" s="11">
        <f>SUM(L55:L64)</f>
        <v>14764</v>
      </c>
      <c r="M53" s="11">
        <v>0</v>
      </c>
      <c r="N53" s="11">
        <f>SUM(N55:N64)</f>
        <v>22185</v>
      </c>
    </row>
    <row r="54" spans="2:6" ht="12.75">
      <c r="B54" s="2"/>
      <c r="C54" s="18"/>
      <c r="E54" s="8"/>
      <c r="F54" s="8"/>
    </row>
    <row r="55" spans="2:14" ht="12.75">
      <c r="B55" s="9" t="s">
        <v>12</v>
      </c>
      <c r="C55" s="8">
        <f aca="true" t="shared" si="1" ref="C55:C64">SUM(E55,F55)</f>
        <v>3230</v>
      </c>
      <c r="E55" s="8">
        <v>1979</v>
      </c>
      <c r="F55" s="8">
        <v>1251</v>
      </c>
      <c r="H55" s="8">
        <v>1671</v>
      </c>
      <c r="J55" s="8">
        <v>1098</v>
      </c>
      <c r="L55" s="8">
        <v>308</v>
      </c>
      <c r="N55" s="8">
        <v>153</v>
      </c>
    </row>
    <row r="56" spans="2:14" ht="12.75">
      <c r="B56" s="9" t="s">
        <v>11</v>
      </c>
      <c r="C56" s="8">
        <f t="shared" si="1"/>
        <v>2940</v>
      </c>
      <c r="E56" s="8">
        <v>886</v>
      </c>
      <c r="F56" s="8">
        <v>2054</v>
      </c>
      <c r="H56" s="8">
        <v>313</v>
      </c>
      <c r="J56" s="8">
        <v>786</v>
      </c>
      <c r="L56" s="8">
        <v>573</v>
      </c>
      <c r="N56" s="8">
        <v>1268</v>
      </c>
    </row>
    <row r="57" spans="2:14" ht="12.75">
      <c r="B57" s="9" t="s">
        <v>10</v>
      </c>
      <c r="C57" s="8">
        <f t="shared" si="1"/>
        <v>206</v>
      </c>
      <c r="E57" s="8">
        <v>46</v>
      </c>
      <c r="F57" s="8">
        <v>160</v>
      </c>
      <c r="H57" s="8">
        <v>1</v>
      </c>
      <c r="J57" s="8">
        <v>3</v>
      </c>
      <c r="L57" s="8">
        <v>45</v>
      </c>
      <c r="N57" s="8">
        <v>157</v>
      </c>
    </row>
    <row r="58" spans="2:14" ht="12.75">
      <c r="B58" s="9" t="s">
        <v>9</v>
      </c>
      <c r="C58" s="8">
        <f t="shared" si="1"/>
        <v>3450</v>
      </c>
      <c r="E58" s="8">
        <v>1331</v>
      </c>
      <c r="F58" s="8">
        <v>2119</v>
      </c>
      <c r="H58" s="8">
        <v>1200</v>
      </c>
      <c r="J58" s="8">
        <v>1987</v>
      </c>
      <c r="L58" s="8">
        <v>131</v>
      </c>
      <c r="N58" s="8">
        <v>132</v>
      </c>
    </row>
    <row r="59" spans="2:14" ht="12.75">
      <c r="B59" s="9" t="s">
        <v>8</v>
      </c>
      <c r="C59" s="8">
        <f t="shared" si="1"/>
        <v>5565</v>
      </c>
      <c r="E59" s="8">
        <v>1196</v>
      </c>
      <c r="F59" s="8">
        <v>4369</v>
      </c>
      <c r="H59" s="8">
        <v>990</v>
      </c>
      <c r="J59" s="8">
        <v>3244</v>
      </c>
      <c r="L59" s="8">
        <v>206</v>
      </c>
      <c r="N59" s="8">
        <v>1125</v>
      </c>
    </row>
    <row r="60" spans="2:14" ht="12.75">
      <c r="B60" s="9" t="s">
        <v>48</v>
      </c>
      <c r="C60" s="8">
        <f t="shared" si="1"/>
        <v>2644</v>
      </c>
      <c r="E60" s="8">
        <v>478</v>
      </c>
      <c r="F60" s="8">
        <v>2166</v>
      </c>
      <c r="H60" s="8">
        <v>276</v>
      </c>
      <c r="J60" s="8">
        <v>1712</v>
      </c>
      <c r="L60" s="8">
        <v>202</v>
      </c>
      <c r="N60" s="8">
        <v>454</v>
      </c>
    </row>
    <row r="61" spans="2:14" ht="12.75">
      <c r="B61" s="9" t="s">
        <v>7</v>
      </c>
      <c r="C61" s="8">
        <f t="shared" si="1"/>
        <v>5073</v>
      </c>
      <c r="E61" s="8">
        <v>1867</v>
      </c>
      <c r="F61" s="8">
        <v>3206</v>
      </c>
      <c r="H61" s="8">
        <v>0</v>
      </c>
      <c r="J61" s="8">
        <v>0</v>
      </c>
      <c r="L61" s="8">
        <v>1867</v>
      </c>
      <c r="N61" s="8">
        <v>3206</v>
      </c>
    </row>
    <row r="62" spans="2:14" ht="12.75">
      <c r="B62" s="10" t="s">
        <v>6</v>
      </c>
      <c r="C62" s="8">
        <f t="shared" si="1"/>
        <v>5303</v>
      </c>
      <c r="E62" s="8">
        <v>942</v>
      </c>
      <c r="F62" s="8">
        <v>4361</v>
      </c>
      <c r="H62" s="8">
        <v>0</v>
      </c>
      <c r="J62" s="8">
        <v>0</v>
      </c>
      <c r="L62" s="8">
        <v>942</v>
      </c>
      <c r="N62" s="8">
        <v>4361</v>
      </c>
    </row>
    <row r="63" spans="2:14" ht="12.75">
      <c r="B63" s="9" t="s">
        <v>5</v>
      </c>
      <c r="C63" s="8">
        <f t="shared" si="1"/>
        <v>17832</v>
      </c>
      <c r="E63" s="8">
        <v>9815</v>
      </c>
      <c r="F63" s="8">
        <v>8017</v>
      </c>
      <c r="H63" s="8">
        <v>1536</v>
      </c>
      <c r="J63" s="8">
        <v>562</v>
      </c>
      <c r="L63" s="8">
        <v>8279</v>
      </c>
      <c r="N63" s="8">
        <v>7455</v>
      </c>
    </row>
    <row r="64" spans="2:14" ht="12.75">
      <c r="B64" s="6" t="s">
        <v>4</v>
      </c>
      <c r="C64" s="5">
        <f t="shared" si="1"/>
        <v>8703</v>
      </c>
      <c r="D64" s="22"/>
      <c r="E64" s="5">
        <v>3070</v>
      </c>
      <c r="F64" s="5">
        <v>5633</v>
      </c>
      <c r="G64" s="22"/>
      <c r="H64" s="5">
        <v>859</v>
      </c>
      <c r="I64" s="22"/>
      <c r="J64" s="5">
        <v>1759</v>
      </c>
      <c r="K64" s="22"/>
      <c r="L64" s="5">
        <v>2211</v>
      </c>
      <c r="M64" s="22"/>
      <c r="N64" s="5">
        <v>3874</v>
      </c>
    </row>
    <row r="65" spans="2:13" ht="12.75">
      <c r="B65" s="3"/>
      <c r="C65" s="25"/>
      <c r="E65" s="25"/>
      <c r="F65" s="25"/>
      <c r="G65" s="25"/>
      <c r="J65" s="25"/>
      <c r="K65" s="25"/>
      <c r="M65" s="25"/>
    </row>
    <row r="66" spans="2:13" ht="12.75">
      <c r="B66" s="2" t="s">
        <v>3</v>
      </c>
      <c r="C66" s="8"/>
      <c r="F66" s="8"/>
      <c r="G66" s="8"/>
      <c r="H66" s="8"/>
      <c r="I66" s="8"/>
      <c r="J66" s="8"/>
      <c r="K66" s="8"/>
      <c r="M66" s="8"/>
    </row>
    <row r="67" spans="2:14" ht="12.75">
      <c r="B67" s="47" t="s">
        <v>67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2:6" ht="12.75">
      <c r="B68" s="26"/>
      <c r="C68" s="16"/>
      <c r="D68" s="16"/>
      <c r="E68" s="16"/>
      <c r="F68" s="16"/>
    </row>
    <row r="69" spans="2:14" ht="18">
      <c r="B69" s="45" t="s">
        <v>66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 ht="18">
      <c r="B70" s="46" t="s">
        <v>47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="16" customFormat="1" ht="12.75"/>
    <row r="72" spans="2:14" ht="12.75">
      <c r="B72" s="13"/>
      <c r="C72" s="13"/>
      <c r="D72" s="13"/>
      <c r="E72" s="13"/>
      <c r="F72" s="13"/>
      <c r="G72" s="15" t="s">
        <v>61</v>
      </c>
      <c r="H72" s="13"/>
      <c r="I72" s="13"/>
      <c r="J72" s="34"/>
      <c r="K72" s="13"/>
      <c r="L72" s="13"/>
      <c r="M72" s="13"/>
      <c r="N72" s="13"/>
    </row>
    <row r="73" spans="4:14" ht="12.75">
      <c r="D73" s="33" t="s">
        <v>0</v>
      </c>
      <c r="E73" s="33"/>
      <c r="F73" s="33" t="s">
        <v>62</v>
      </c>
      <c r="G73" s="33"/>
      <c r="H73" s="33" t="s">
        <v>63</v>
      </c>
      <c r="I73" s="33"/>
      <c r="J73" s="35"/>
      <c r="K73" s="33" t="s">
        <v>64</v>
      </c>
      <c r="L73" s="33"/>
      <c r="M73" s="33" t="s">
        <v>65</v>
      </c>
      <c r="N73" s="33"/>
    </row>
    <row r="74" spans="2:14" ht="12.75">
      <c r="B74" s="19" t="s">
        <v>46</v>
      </c>
      <c r="C74" s="19" t="s">
        <v>1</v>
      </c>
      <c r="D74" s="8"/>
      <c r="E74" s="19"/>
      <c r="F74" s="8"/>
      <c r="G74" s="19"/>
      <c r="H74" s="8"/>
      <c r="I74" s="19"/>
      <c r="J74" s="36" t="s">
        <v>1</v>
      </c>
      <c r="K74" s="8"/>
      <c r="L74" s="19"/>
      <c r="M74" s="8"/>
      <c r="N74" s="19"/>
    </row>
    <row r="75" spans="4:14" ht="25.5">
      <c r="D75" s="27" t="s">
        <v>2</v>
      </c>
      <c r="E75" s="27" t="s">
        <v>57</v>
      </c>
      <c r="F75" s="27" t="s">
        <v>2</v>
      </c>
      <c r="G75" s="27" t="s">
        <v>57</v>
      </c>
      <c r="H75" s="27" t="s">
        <v>2</v>
      </c>
      <c r="I75" s="27" t="s">
        <v>57</v>
      </c>
      <c r="J75" s="28"/>
      <c r="K75" s="27" t="s">
        <v>2</v>
      </c>
      <c r="L75" s="27" t="s">
        <v>57</v>
      </c>
      <c r="M75" s="27" t="s">
        <v>2</v>
      </c>
      <c r="N75" s="27" t="s">
        <v>57</v>
      </c>
    </row>
    <row r="76" spans="2:14" ht="12.75">
      <c r="B76" s="15"/>
      <c r="C76" s="1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</row>
    <row r="77" spans="2:14" s="24" customFormat="1" ht="12.75">
      <c r="B77" s="12" t="s">
        <v>45</v>
      </c>
      <c r="C77" s="7">
        <f aca="true" t="shared" si="2" ref="C77:N77">SUM(C79,C86,C120)</f>
        <v>1985683</v>
      </c>
      <c r="D77" s="7">
        <f t="shared" si="2"/>
        <v>1110476</v>
      </c>
      <c r="E77" s="7">
        <f t="shared" si="2"/>
        <v>875207</v>
      </c>
      <c r="F77" s="7">
        <f t="shared" si="2"/>
        <v>138940</v>
      </c>
      <c r="G77" s="7">
        <f t="shared" si="2"/>
        <v>139091</v>
      </c>
      <c r="H77" s="7">
        <f t="shared" si="2"/>
        <v>270037</v>
      </c>
      <c r="I77" s="7">
        <f t="shared" si="2"/>
        <v>221822</v>
      </c>
      <c r="J77" s="7">
        <f t="shared" si="2"/>
        <v>769890</v>
      </c>
      <c r="K77" s="7">
        <f t="shared" si="2"/>
        <v>319783</v>
      </c>
      <c r="L77" s="7">
        <f t="shared" si="2"/>
        <v>254767</v>
      </c>
      <c r="M77" s="7">
        <f t="shared" si="2"/>
        <v>381716</v>
      </c>
      <c r="N77" s="7">
        <f t="shared" si="2"/>
        <v>259527</v>
      </c>
    </row>
    <row r="78" spans="3:14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2:14" s="24" customFormat="1" ht="12.75">
      <c r="B79" s="12" t="s">
        <v>44</v>
      </c>
      <c r="C79" s="7">
        <f aca="true" t="shared" si="3" ref="C79:N79">SUM(C81:C84)</f>
        <v>473034</v>
      </c>
      <c r="D79" s="7">
        <f t="shared" si="3"/>
        <v>246098</v>
      </c>
      <c r="E79" s="7">
        <f t="shared" si="3"/>
        <v>226936</v>
      </c>
      <c r="F79" s="7">
        <f t="shared" si="3"/>
        <v>22505</v>
      </c>
      <c r="G79" s="7">
        <f t="shared" si="3"/>
        <v>21957</v>
      </c>
      <c r="H79" s="7">
        <f t="shared" si="3"/>
        <v>56094</v>
      </c>
      <c r="I79" s="7">
        <f t="shared" si="3"/>
        <v>50032</v>
      </c>
      <c r="J79" s="7">
        <f t="shared" si="3"/>
        <v>150588</v>
      </c>
      <c r="K79" s="7">
        <f t="shared" si="3"/>
        <v>80140</v>
      </c>
      <c r="L79" s="7">
        <f t="shared" si="3"/>
        <v>81135</v>
      </c>
      <c r="M79" s="7">
        <f t="shared" si="3"/>
        <v>87359</v>
      </c>
      <c r="N79" s="7">
        <f t="shared" si="3"/>
        <v>73812</v>
      </c>
    </row>
    <row r="80" spans="3:14" ht="12.7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2:14" ht="12.75">
      <c r="B81" s="2" t="s">
        <v>51</v>
      </c>
      <c r="C81" s="8">
        <f>SUM(D81,E81)</f>
        <v>89801</v>
      </c>
      <c r="D81" s="8">
        <f aca="true" t="shared" si="4" ref="D81:E84">SUM(F81+H81+K81+M81)</f>
        <v>53139</v>
      </c>
      <c r="E81" s="8">
        <f t="shared" si="4"/>
        <v>36662</v>
      </c>
      <c r="F81" s="8">
        <v>3865</v>
      </c>
      <c r="G81" s="8">
        <v>2334</v>
      </c>
      <c r="H81" s="8">
        <v>11737</v>
      </c>
      <c r="I81" s="8">
        <v>6224</v>
      </c>
      <c r="J81" s="8">
        <v>24160</v>
      </c>
      <c r="K81" s="8">
        <v>15765</v>
      </c>
      <c r="L81" s="8">
        <v>11041</v>
      </c>
      <c r="M81" s="8">
        <v>21772</v>
      </c>
      <c r="N81" s="8">
        <v>17063</v>
      </c>
    </row>
    <row r="82" spans="2:14" ht="12.75">
      <c r="B82" s="2" t="s">
        <v>52</v>
      </c>
      <c r="C82" s="8">
        <f>SUM(D82,E82)</f>
        <v>125741</v>
      </c>
      <c r="D82" s="8">
        <f t="shared" si="4"/>
        <v>68448</v>
      </c>
      <c r="E82" s="8">
        <f t="shared" si="4"/>
        <v>57293</v>
      </c>
      <c r="F82" s="8">
        <v>7054</v>
      </c>
      <c r="G82" s="8">
        <v>6812</v>
      </c>
      <c r="H82" s="8">
        <v>15667</v>
      </c>
      <c r="I82" s="8">
        <v>12502</v>
      </c>
      <c r="J82" s="8">
        <v>42035</v>
      </c>
      <c r="K82" s="8">
        <v>19506</v>
      </c>
      <c r="L82" s="8">
        <v>15966</v>
      </c>
      <c r="M82" s="8">
        <v>26221</v>
      </c>
      <c r="N82" s="8">
        <v>22013</v>
      </c>
    </row>
    <row r="83" spans="2:14" ht="12.75">
      <c r="B83" s="2" t="s">
        <v>53</v>
      </c>
      <c r="C83" s="8">
        <f>SUM(D83,E83)</f>
        <v>156037</v>
      </c>
      <c r="D83" s="8">
        <f t="shared" si="4"/>
        <v>67995</v>
      </c>
      <c r="E83" s="8">
        <f t="shared" si="4"/>
        <v>88042</v>
      </c>
      <c r="F83" s="8">
        <v>7338</v>
      </c>
      <c r="G83" s="8">
        <v>9522</v>
      </c>
      <c r="H83" s="8">
        <v>15770</v>
      </c>
      <c r="I83" s="8">
        <v>21652</v>
      </c>
      <c r="J83" s="8">
        <v>54282</v>
      </c>
      <c r="K83" s="8">
        <v>25515</v>
      </c>
      <c r="L83" s="8">
        <v>35732</v>
      </c>
      <c r="M83" s="8">
        <v>19372</v>
      </c>
      <c r="N83" s="8">
        <v>21136</v>
      </c>
    </row>
    <row r="84" spans="2:14" ht="12.75">
      <c r="B84" s="2" t="s">
        <v>54</v>
      </c>
      <c r="C84" s="8">
        <f>SUM(D84,E84)</f>
        <v>101455</v>
      </c>
      <c r="D84" s="8">
        <f t="shared" si="4"/>
        <v>56516</v>
      </c>
      <c r="E84" s="8">
        <f t="shared" si="4"/>
        <v>44939</v>
      </c>
      <c r="F84" s="8">
        <v>4248</v>
      </c>
      <c r="G84" s="8">
        <v>3289</v>
      </c>
      <c r="H84" s="8">
        <v>12920</v>
      </c>
      <c r="I84" s="8">
        <v>9654</v>
      </c>
      <c r="J84" s="8">
        <v>30111</v>
      </c>
      <c r="K84" s="8">
        <v>19354</v>
      </c>
      <c r="L84" s="8">
        <v>18396</v>
      </c>
      <c r="M84" s="8">
        <v>19994</v>
      </c>
      <c r="N84" s="8">
        <v>13600</v>
      </c>
    </row>
    <row r="85" spans="3:14" ht="12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2:14" s="24" customFormat="1" ht="12.75">
      <c r="B86" s="12" t="s">
        <v>43</v>
      </c>
      <c r="C86" s="7">
        <f aca="true" t="shared" si="5" ref="C86:N86">SUM(C88:C118)</f>
        <v>1439601</v>
      </c>
      <c r="D86" s="7">
        <f t="shared" si="5"/>
        <v>833755</v>
      </c>
      <c r="E86" s="7">
        <f t="shared" si="5"/>
        <v>605846</v>
      </c>
      <c r="F86" s="7">
        <f t="shared" si="5"/>
        <v>109048</v>
      </c>
      <c r="G86" s="7">
        <f t="shared" si="5"/>
        <v>108435</v>
      </c>
      <c r="H86" s="7">
        <f t="shared" si="5"/>
        <v>206239</v>
      </c>
      <c r="I86" s="7">
        <f t="shared" si="5"/>
        <v>161847</v>
      </c>
      <c r="J86" s="7">
        <f t="shared" si="5"/>
        <v>585569</v>
      </c>
      <c r="K86" s="7">
        <f t="shared" si="5"/>
        <v>233421</v>
      </c>
      <c r="L86" s="7">
        <f t="shared" si="5"/>
        <v>163928</v>
      </c>
      <c r="M86" s="7">
        <f t="shared" si="5"/>
        <v>285047</v>
      </c>
      <c r="N86" s="7">
        <f t="shared" si="5"/>
        <v>171636</v>
      </c>
    </row>
    <row r="87" spans="3:14" ht="12.7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2:17" ht="12.75">
      <c r="B88" s="2" t="s">
        <v>42</v>
      </c>
      <c r="C88" s="8">
        <f aca="true" t="shared" si="6" ref="C88:C118">SUM(D88,E88)</f>
        <v>35396</v>
      </c>
      <c r="D88" s="8">
        <f aca="true" t="shared" si="7" ref="D88:D118">SUM(F88+H88+K88+M88)</f>
        <v>20129</v>
      </c>
      <c r="E88" s="8">
        <f aca="true" t="shared" si="8" ref="E88:E118">SUM(G88+I88+L88+N88)</f>
        <v>15267</v>
      </c>
      <c r="F88" s="8">
        <v>3080</v>
      </c>
      <c r="G88" s="8">
        <v>2456</v>
      </c>
      <c r="H88" s="8">
        <v>5187</v>
      </c>
      <c r="I88" s="8">
        <v>3411</v>
      </c>
      <c r="J88" s="8">
        <v>14134</v>
      </c>
      <c r="K88" s="8">
        <v>5060</v>
      </c>
      <c r="L88" s="8">
        <v>4358</v>
      </c>
      <c r="M88" s="8">
        <v>6802</v>
      </c>
      <c r="N88" s="8">
        <v>5042</v>
      </c>
      <c r="Q88" s="18"/>
    </row>
    <row r="89" spans="2:14" ht="12.75">
      <c r="B89" s="2" t="s">
        <v>55</v>
      </c>
      <c r="C89" s="8">
        <f t="shared" si="6"/>
        <v>51251</v>
      </c>
      <c r="D89" s="8">
        <f t="shared" si="7"/>
        <v>27331</v>
      </c>
      <c r="E89" s="8">
        <f t="shared" si="8"/>
        <v>23920</v>
      </c>
      <c r="F89" s="8">
        <v>2339</v>
      </c>
      <c r="G89" s="8">
        <v>1514</v>
      </c>
      <c r="H89" s="8">
        <v>6159</v>
      </c>
      <c r="I89" s="8">
        <v>5446</v>
      </c>
      <c r="J89" s="8">
        <v>15458</v>
      </c>
      <c r="K89" s="8">
        <v>8882</v>
      </c>
      <c r="L89" s="8">
        <v>8880</v>
      </c>
      <c r="M89" s="8">
        <v>9951</v>
      </c>
      <c r="N89" s="8">
        <v>8080</v>
      </c>
    </row>
    <row r="90" spans="2:14" ht="12.75">
      <c r="B90" s="2" t="s">
        <v>41</v>
      </c>
      <c r="C90" s="8">
        <f t="shared" si="6"/>
        <v>27331</v>
      </c>
      <c r="D90" s="8">
        <f t="shared" si="7"/>
        <v>14981</v>
      </c>
      <c r="E90" s="8">
        <f t="shared" si="8"/>
        <v>12350</v>
      </c>
      <c r="F90" s="8">
        <v>2010</v>
      </c>
      <c r="G90" s="8">
        <v>2889</v>
      </c>
      <c r="H90" s="8">
        <v>4177</v>
      </c>
      <c r="I90" s="8">
        <v>4382</v>
      </c>
      <c r="J90" s="8">
        <v>13458</v>
      </c>
      <c r="K90" s="8">
        <v>3378</v>
      </c>
      <c r="L90" s="8">
        <v>2267</v>
      </c>
      <c r="M90" s="8">
        <v>5416</v>
      </c>
      <c r="N90" s="8">
        <v>2812</v>
      </c>
    </row>
    <row r="91" spans="2:14" ht="12.75">
      <c r="B91" s="2" t="s">
        <v>40</v>
      </c>
      <c r="C91" s="8">
        <f t="shared" si="6"/>
        <v>18044</v>
      </c>
      <c r="D91" s="8">
        <f t="shared" si="7"/>
        <v>9160</v>
      </c>
      <c r="E91" s="8">
        <f t="shared" si="8"/>
        <v>8884</v>
      </c>
      <c r="F91" s="8">
        <v>1217</v>
      </c>
      <c r="G91" s="8">
        <v>1324</v>
      </c>
      <c r="H91" s="8">
        <v>2195</v>
      </c>
      <c r="I91" s="8">
        <v>2167</v>
      </c>
      <c r="J91" s="8">
        <v>6903</v>
      </c>
      <c r="K91" s="8">
        <v>2618</v>
      </c>
      <c r="L91" s="8">
        <v>2635</v>
      </c>
      <c r="M91" s="8">
        <v>3130</v>
      </c>
      <c r="N91" s="8">
        <v>2758</v>
      </c>
    </row>
    <row r="92" spans="2:14" ht="12.75">
      <c r="B92" s="2" t="s">
        <v>39</v>
      </c>
      <c r="C92" s="8">
        <f t="shared" si="6"/>
        <v>54843</v>
      </c>
      <c r="D92" s="8">
        <f t="shared" si="7"/>
        <v>28446</v>
      </c>
      <c r="E92" s="8">
        <f t="shared" si="8"/>
        <v>26397</v>
      </c>
      <c r="F92" s="8">
        <v>3932</v>
      </c>
      <c r="G92" s="8">
        <v>4297</v>
      </c>
      <c r="H92" s="8">
        <v>8496</v>
      </c>
      <c r="I92" s="8">
        <v>8862</v>
      </c>
      <c r="J92" s="8">
        <v>25587</v>
      </c>
      <c r="K92" s="8">
        <v>8136</v>
      </c>
      <c r="L92" s="8">
        <v>6883</v>
      </c>
      <c r="M92" s="8">
        <v>7882</v>
      </c>
      <c r="N92" s="8">
        <v>6355</v>
      </c>
    </row>
    <row r="93" spans="2:14" ht="12.75">
      <c r="B93" s="2" t="s">
        <v>38</v>
      </c>
      <c r="C93" s="8">
        <f t="shared" si="6"/>
        <v>24049</v>
      </c>
      <c r="D93" s="8">
        <f t="shared" si="7"/>
        <v>8903</v>
      </c>
      <c r="E93" s="8">
        <f t="shared" si="8"/>
        <v>15146</v>
      </c>
      <c r="F93" s="8">
        <v>1223</v>
      </c>
      <c r="G93" s="8">
        <v>2927</v>
      </c>
      <c r="H93" s="8">
        <v>1987</v>
      </c>
      <c r="I93" s="8">
        <v>4023</v>
      </c>
      <c r="J93" s="8">
        <v>10160</v>
      </c>
      <c r="K93" s="8">
        <v>2724</v>
      </c>
      <c r="L93" s="8">
        <v>3954</v>
      </c>
      <c r="M93" s="8">
        <v>2969</v>
      </c>
      <c r="N93" s="8">
        <v>4242</v>
      </c>
    </row>
    <row r="94" spans="2:14" ht="12.75">
      <c r="B94" s="2" t="s">
        <v>37</v>
      </c>
      <c r="C94" s="8">
        <f t="shared" si="6"/>
        <v>31542</v>
      </c>
      <c r="D94" s="8">
        <f t="shared" si="7"/>
        <v>20059</v>
      </c>
      <c r="E94" s="8">
        <f t="shared" si="8"/>
        <v>11483</v>
      </c>
      <c r="F94" s="8">
        <v>2522</v>
      </c>
      <c r="G94" s="8">
        <v>2052</v>
      </c>
      <c r="H94" s="8">
        <v>6851</v>
      </c>
      <c r="I94" s="8">
        <v>4539</v>
      </c>
      <c r="J94" s="8">
        <v>15964</v>
      </c>
      <c r="K94" s="8">
        <v>3904</v>
      </c>
      <c r="L94" s="8">
        <v>2340</v>
      </c>
      <c r="M94" s="8">
        <v>6782</v>
      </c>
      <c r="N94" s="8">
        <v>2552</v>
      </c>
    </row>
    <row r="95" spans="2:14" ht="12.75">
      <c r="B95" s="2" t="s">
        <v>36</v>
      </c>
      <c r="C95" s="8">
        <f t="shared" si="6"/>
        <v>39380</v>
      </c>
      <c r="D95" s="8">
        <f t="shared" si="7"/>
        <v>24261</v>
      </c>
      <c r="E95" s="8">
        <f t="shared" si="8"/>
        <v>15119</v>
      </c>
      <c r="F95" s="8">
        <v>3741</v>
      </c>
      <c r="G95" s="8">
        <v>3726</v>
      </c>
      <c r="H95" s="8">
        <v>6684</v>
      </c>
      <c r="I95" s="8">
        <v>4439</v>
      </c>
      <c r="J95" s="8">
        <v>18590</v>
      </c>
      <c r="K95" s="8">
        <v>5844</v>
      </c>
      <c r="L95" s="8">
        <v>3081</v>
      </c>
      <c r="M95" s="8">
        <v>7992</v>
      </c>
      <c r="N95" s="8">
        <v>3873</v>
      </c>
    </row>
    <row r="96" spans="2:14" ht="12.75">
      <c r="B96" s="2" t="s">
        <v>56</v>
      </c>
      <c r="C96" s="8">
        <f t="shared" si="6"/>
        <v>33476</v>
      </c>
      <c r="D96" s="8">
        <f t="shared" si="7"/>
        <v>13387</v>
      </c>
      <c r="E96" s="8">
        <f t="shared" si="8"/>
        <v>20089</v>
      </c>
      <c r="F96" s="8">
        <v>3021</v>
      </c>
      <c r="G96" s="8">
        <v>4862</v>
      </c>
      <c r="H96" s="8">
        <v>2822</v>
      </c>
      <c r="I96" s="8">
        <v>4745</v>
      </c>
      <c r="J96" s="8">
        <v>15450</v>
      </c>
      <c r="K96" s="8">
        <v>3318</v>
      </c>
      <c r="L96" s="8">
        <v>5135</v>
      </c>
      <c r="M96" s="8">
        <v>4226</v>
      </c>
      <c r="N96" s="8">
        <v>5347</v>
      </c>
    </row>
    <row r="97" spans="2:14" ht="12.75">
      <c r="B97" s="2" t="s">
        <v>35</v>
      </c>
      <c r="C97" s="8">
        <f t="shared" si="6"/>
        <v>47509</v>
      </c>
      <c r="D97" s="8">
        <f t="shared" si="7"/>
        <v>29492</v>
      </c>
      <c r="E97" s="8">
        <f t="shared" si="8"/>
        <v>18017</v>
      </c>
      <c r="F97" s="8">
        <v>2676</v>
      </c>
      <c r="G97" s="8">
        <v>3585</v>
      </c>
      <c r="H97" s="8">
        <v>7056</v>
      </c>
      <c r="I97" s="8">
        <v>5205</v>
      </c>
      <c r="J97" s="8">
        <v>18522</v>
      </c>
      <c r="K97" s="8">
        <v>9088</v>
      </c>
      <c r="L97" s="8">
        <v>4559</v>
      </c>
      <c r="M97" s="8">
        <v>10672</v>
      </c>
      <c r="N97" s="8">
        <v>4668</v>
      </c>
    </row>
    <row r="98" spans="2:14" ht="12.75">
      <c r="B98" s="2" t="s">
        <v>34</v>
      </c>
      <c r="C98" s="8">
        <f t="shared" si="6"/>
        <v>88806</v>
      </c>
      <c r="D98" s="8">
        <f t="shared" si="7"/>
        <v>52491</v>
      </c>
      <c r="E98" s="8">
        <f t="shared" si="8"/>
        <v>36315</v>
      </c>
      <c r="F98" s="8">
        <v>6111</v>
      </c>
      <c r="G98" s="8">
        <v>7564</v>
      </c>
      <c r="H98" s="8">
        <v>12599</v>
      </c>
      <c r="I98" s="8">
        <v>10763</v>
      </c>
      <c r="J98" s="8">
        <v>37037</v>
      </c>
      <c r="K98" s="8">
        <v>14682</v>
      </c>
      <c r="L98" s="8">
        <v>8884</v>
      </c>
      <c r="M98" s="8">
        <v>19099</v>
      </c>
      <c r="N98" s="8">
        <v>9104</v>
      </c>
    </row>
    <row r="99" spans="2:14" ht="12.75">
      <c r="B99" s="2" t="s">
        <v>33</v>
      </c>
      <c r="C99" s="8">
        <f t="shared" si="6"/>
        <v>67925</v>
      </c>
      <c r="D99" s="8">
        <f t="shared" si="7"/>
        <v>40859</v>
      </c>
      <c r="E99" s="8">
        <f t="shared" si="8"/>
        <v>27066</v>
      </c>
      <c r="F99" s="8">
        <v>3273</v>
      </c>
      <c r="G99" s="8">
        <v>3753</v>
      </c>
      <c r="H99" s="8">
        <v>9387</v>
      </c>
      <c r="I99" s="8">
        <v>6647</v>
      </c>
      <c r="J99" s="8">
        <v>23060</v>
      </c>
      <c r="K99" s="8">
        <v>12821</v>
      </c>
      <c r="L99" s="8">
        <v>8186</v>
      </c>
      <c r="M99" s="8">
        <v>15378</v>
      </c>
      <c r="N99" s="8">
        <v>8480</v>
      </c>
    </row>
    <row r="100" spans="2:14" ht="12.75">
      <c r="B100" s="2" t="s">
        <v>32</v>
      </c>
      <c r="C100" s="8">
        <f t="shared" si="6"/>
        <v>44960</v>
      </c>
      <c r="D100" s="8">
        <f t="shared" si="7"/>
        <v>26084</v>
      </c>
      <c r="E100" s="8">
        <f t="shared" si="8"/>
        <v>18876</v>
      </c>
      <c r="F100" s="8">
        <v>3607</v>
      </c>
      <c r="G100" s="8">
        <v>3985</v>
      </c>
      <c r="H100" s="8">
        <v>7171</v>
      </c>
      <c r="I100" s="8">
        <v>6470</v>
      </c>
      <c r="J100" s="8">
        <v>21233</v>
      </c>
      <c r="K100" s="8">
        <v>6300</v>
      </c>
      <c r="L100" s="8">
        <v>3898</v>
      </c>
      <c r="M100" s="8">
        <v>9006</v>
      </c>
      <c r="N100" s="8">
        <v>4523</v>
      </c>
    </row>
    <row r="101" spans="2:14" ht="12.75">
      <c r="B101" s="2" t="s">
        <v>31</v>
      </c>
      <c r="C101" s="8">
        <f t="shared" si="6"/>
        <v>136864</v>
      </c>
      <c r="D101" s="8">
        <f t="shared" si="7"/>
        <v>93684</v>
      </c>
      <c r="E101" s="8">
        <f t="shared" si="8"/>
        <v>43180</v>
      </c>
      <c r="F101" s="8">
        <v>10877</v>
      </c>
      <c r="G101" s="8">
        <v>6854</v>
      </c>
      <c r="H101" s="8">
        <v>21130</v>
      </c>
      <c r="I101" s="8">
        <v>9749</v>
      </c>
      <c r="J101" s="8">
        <v>48610</v>
      </c>
      <c r="K101" s="8">
        <v>33473</v>
      </c>
      <c r="L101" s="8">
        <v>13918</v>
      </c>
      <c r="M101" s="8">
        <v>28204</v>
      </c>
      <c r="N101" s="8">
        <v>12659</v>
      </c>
    </row>
    <row r="102" spans="2:14" ht="12.75">
      <c r="B102" s="2" t="s">
        <v>30</v>
      </c>
      <c r="C102" s="8">
        <f t="shared" si="6"/>
        <v>44662</v>
      </c>
      <c r="D102" s="8">
        <f t="shared" si="7"/>
        <v>23884</v>
      </c>
      <c r="E102" s="8">
        <f t="shared" si="8"/>
        <v>20778</v>
      </c>
      <c r="F102" s="8">
        <v>5965</v>
      </c>
      <c r="G102" s="8">
        <v>5121</v>
      </c>
      <c r="H102" s="8">
        <v>6293</v>
      </c>
      <c r="I102" s="8">
        <v>6154</v>
      </c>
      <c r="J102" s="8">
        <v>23533</v>
      </c>
      <c r="K102" s="8">
        <v>6560</v>
      </c>
      <c r="L102" s="8">
        <v>5907</v>
      </c>
      <c r="M102" s="8">
        <v>5066</v>
      </c>
      <c r="N102" s="8">
        <v>3596</v>
      </c>
    </row>
    <row r="103" spans="2:14" ht="12.75">
      <c r="B103" s="2" t="s">
        <v>29</v>
      </c>
      <c r="C103" s="8">
        <f t="shared" si="6"/>
        <v>19530</v>
      </c>
      <c r="D103" s="8">
        <f t="shared" si="7"/>
        <v>15013</v>
      </c>
      <c r="E103" s="8">
        <f t="shared" si="8"/>
        <v>4517</v>
      </c>
      <c r="F103" s="8">
        <v>2467</v>
      </c>
      <c r="G103" s="8">
        <v>1131</v>
      </c>
      <c r="H103" s="8">
        <v>4128</v>
      </c>
      <c r="I103" s="8">
        <v>1207</v>
      </c>
      <c r="J103" s="8">
        <v>8933</v>
      </c>
      <c r="K103" s="8">
        <v>3826</v>
      </c>
      <c r="L103" s="8">
        <v>993</v>
      </c>
      <c r="M103" s="8">
        <v>4592</v>
      </c>
      <c r="N103" s="8">
        <v>1186</v>
      </c>
    </row>
    <row r="104" spans="2:14" ht="12.75">
      <c r="B104" s="2" t="s">
        <v>28</v>
      </c>
      <c r="C104" s="8">
        <f t="shared" si="6"/>
        <v>24696</v>
      </c>
      <c r="D104" s="8">
        <f t="shared" si="7"/>
        <v>18300</v>
      </c>
      <c r="E104" s="8">
        <f t="shared" si="8"/>
        <v>6396</v>
      </c>
      <c r="F104" s="8">
        <v>2258</v>
      </c>
      <c r="G104" s="8">
        <v>2454</v>
      </c>
      <c r="H104" s="8">
        <v>4004</v>
      </c>
      <c r="I104" s="8">
        <v>1241</v>
      </c>
      <c r="J104" s="8">
        <v>9957</v>
      </c>
      <c r="K104" s="8">
        <v>4214</v>
      </c>
      <c r="L104" s="8">
        <v>1060</v>
      </c>
      <c r="M104" s="8">
        <v>7824</v>
      </c>
      <c r="N104" s="8">
        <v>1641</v>
      </c>
    </row>
    <row r="105" spans="2:14" ht="12.75">
      <c r="B105" s="2" t="s">
        <v>27</v>
      </c>
      <c r="C105" s="8">
        <f t="shared" si="6"/>
        <v>14283</v>
      </c>
      <c r="D105" s="8">
        <f t="shared" si="7"/>
        <v>7339</v>
      </c>
      <c r="E105" s="8">
        <f t="shared" si="8"/>
        <v>6944</v>
      </c>
      <c r="F105" s="8">
        <v>1472</v>
      </c>
      <c r="G105" s="8">
        <v>4338</v>
      </c>
      <c r="H105" s="8">
        <v>2360</v>
      </c>
      <c r="I105" s="8">
        <v>1772</v>
      </c>
      <c r="J105" s="8">
        <v>9942</v>
      </c>
      <c r="K105" s="8">
        <v>1410</v>
      </c>
      <c r="L105" s="8">
        <v>614</v>
      </c>
      <c r="M105" s="8">
        <v>2097</v>
      </c>
      <c r="N105" s="8">
        <v>220</v>
      </c>
    </row>
    <row r="106" spans="2:14" ht="12.75">
      <c r="B106" s="2" t="s">
        <v>26</v>
      </c>
      <c r="C106" s="8">
        <f t="shared" si="6"/>
        <v>102092</v>
      </c>
      <c r="D106" s="8">
        <f t="shared" si="7"/>
        <v>61321</v>
      </c>
      <c r="E106" s="8">
        <f t="shared" si="8"/>
        <v>40771</v>
      </c>
      <c r="F106" s="8">
        <v>6925</v>
      </c>
      <c r="G106" s="8">
        <v>6062</v>
      </c>
      <c r="H106" s="8">
        <v>16231</v>
      </c>
      <c r="I106" s="8">
        <v>10562</v>
      </c>
      <c r="J106" s="8">
        <v>39780</v>
      </c>
      <c r="K106" s="8">
        <v>16338</v>
      </c>
      <c r="L106" s="8">
        <v>10115</v>
      </c>
      <c r="M106" s="8">
        <v>21827</v>
      </c>
      <c r="N106" s="8">
        <v>14032</v>
      </c>
    </row>
    <row r="107" spans="2:14" ht="12.75">
      <c r="B107" s="2" t="s">
        <v>25</v>
      </c>
      <c r="C107" s="8">
        <f t="shared" si="6"/>
        <v>64155</v>
      </c>
      <c r="D107" s="8">
        <f t="shared" si="7"/>
        <v>39878</v>
      </c>
      <c r="E107" s="8">
        <f t="shared" si="8"/>
        <v>24277</v>
      </c>
      <c r="F107" s="8">
        <v>3471</v>
      </c>
      <c r="G107" s="8">
        <v>2857</v>
      </c>
      <c r="H107" s="8">
        <v>8670</v>
      </c>
      <c r="I107" s="8">
        <v>5735</v>
      </c>
      <c r="J107" s="8">
        <v>20733</v>
      </c>
      <c r="K107" s="8">
        <v>10877</v>
      </c>
      <c r="L107" s="8">
        <v>6961</v>
      </c>
      <c r="M107" s="8">
        <v>16860</v>
      </c>
      <c r="N107" s="8">
        <v>8724</v>
      </c>
    </row>
    <row r="108" spans="2:14" ht="12.75">
      <c r="B108" s="2" t="s">
        <v>24</v>
      </c>
      <c r="C108" s="8">
        <f t="shared" si="6"/>
        <v>17762</v>
      </c>
      <c r="D108" s="8">
        <f t="shared" si="7"/>
        <v>9780</v>
      </c>
      <c r="E108" s="8">
        <f t="shared" si="8"/>
        <v>7982</v>
      </c>
      <c r="F108" s="8">
        <v>1122</v>
      </c>
      <c r="G108" s="8">
        <v>1025</v>
      </c>
      <c r="H108" s="8">
        <v>2955</v>
      </c>
      <c r="I108" s="8">
        <v>2331</v>
      </c>
      <c r="J108" s="8">
        <v>7433</v>
      </c>
      <c r="K108" s="8">
        <v>2452</v>
      </c>
      <c r="L108" s="8">
        <v>1925</v>
      </c>
      <c r="M108" s="8">
        <v>3251</v>
      </c>
      <c r="N108" s="8">
        <v>2701</v>
      </c>
    </row>
    <row r="109" spans="2:14" ht="12.75">
      <c r="B109" s="2" t="s">
        <v>23</v>
      </c>
      <c r="C109" s="8">
        <f t="shared" si="6"/>
        <v>29188</v>
      </c>
      <c r="D109" s="8">
        <f t="shared" si="7"/>
        <v>13747</v>
      </c>
      <c r="E109" s="8">
        <f t="shared" si="8"/>
        <v>15441</v>
      </c>
      <c r="F109" s="8">
        <v>2545</v>
      </c>
      <c r="G109" s="8">
        <v>4308</v>
      </c>
      <c r="H109" s="8">
        <v>4591</v>
      </c>
      <c r="I109" s="8">
        <v>4847</v>
      </c>
      <c r="J109" s="8">
        <v>16291</v>
      </c>
      <c r="K109" s="8">
        <v>3167</v>
      </c>
      <c r="L109" s="8">
        <v>3354</v>
      </c>
      <c r="M109" s="8">
        <v>3444</v>
      </c>
      <c r="N109" s="8">
        <v>2932</v>
      </c>
    </row>
    <row r="110" spans="2:14" ht="12.75">
      <c r="B110" s="2" t="s">
        <v>22</v>
      </c>
      <c r="C110" s="8">
        <f t="shared" si="6"/>
        <v>83022</v>
      </c>
      <c r="D110" s="8">
        <f t="shared" si="7"/>
        <v>55145</v>
      </c>
      <c r="E110" s="8">
        <f t="shared" si="8"/>
        <v>27877</v>
      </c>
      <c r="F110" s="8">
        <v>4935</v>
      </c>
      <c r="G110" s="8">
        <v>3697</v>
      </c>
      <c r="H110" s="8">
        <v>12295</v>
      </c>
      <c r="I110" s="8">
        <v>6035</v>
      </c>
      <c r="J110" s="8">
        <v>26962</v>
      </c>
      <c r="K110" s="8">
        <v>14005</v>
      </c>
      <c r="L110" s="8">
        <v>7056</v>
      </c>
      <c r="M110" s="8">
        <v>23910</v>
      </c>
      <c r="N110" s="8">
        <v>11089</v>
      </c>
    </row>
    <row r="111" spans="2:14" ht="12.75">
      <c r="B111" s="2" t="s">
        <v>21</v>
      </c>
      <c r="C111" s="8">
        <f t="shared" si="6"/>
        <v>79201</v>
      </c>
      <c r="D111" s="8">
        <f t="shared" si="7"/>
        <v>39365</v>
      </c>
      <c r="E111" s="8">
        <f t="shared" si="8"/>
        <v>39836</v>
      </c>
      <c r="F111" s="8">
        <v>5847</v>
      </c>
      <c r="G111" s="8">
        <v>8287</v>
      </c>
      <c r="H111" s="8">
        <v>9957</v>
      </c>
      <c r="I111" s="8">
        <v>9242</v>
      </c>
      <c r="J111" s="8">
        <v>33333</v>
      </c>
      <c r="K111" s="8">
        <v>10074</v>
      </c>
      <c r="L111" s="8">
        <v>9933</v>
      </c>
      <c r="M111" s="8">
        <v>13487</v>
      </c>
      <c r="N111" s="8">
        <v>12374</v>
      </c>
    </row>
    <row r="112" spans="2:14" ht="12.75">
      <c r="B112" s="2" t="s">
        <v>20</v>
      </c>
      <c r="C112" s="8">
        <f t="shared" si="6"/>
        <v>45458</v>
      </c>
      <c r="D112" s="8">
        <f t="shared" si="7"/>
        <v>27130</v>
      </c>
      <c r="E112" s="8">
        <f t="shared" si="8"/>
        <v>18328</v>
      </c>
      <c r="F112" s="8">
        <v>3545</v>
      </c>
      <c r="G112" s="8">
        <v>3462</v>
      </c>
      <c r="H112" s="8">
        <v>7095</v>
      </c>
      <c r="I112" s="8">
        <v>5692</v>
      </c>
      <c r="J112" s="8">
        <v>19794</v>
      </c>
      <c r="K112" s="8">
        <v>10073</v>
      </c>
      <c r="L112" s="8">
        <v>5610</v>
      </c>
      <c r="M112" s="8">
        <v>6417</v>
      </c>
      <c r="N112" s="8">
        <v>3564</v>
      </c>
    </row>
    <row r="113" spans="2:14" ht="12.75">
      <c r="B113" s="2" t="s">
        <v>19</v>
      </c>
      <c r="C113" s="8">
        <f t="shared" si="6"/>
        <v>21469</v>
      </c>
      <c r="D113" s="8">
        <f t="shared" si="7"/>
        <v>15337</v>
      </c>
      <c r="E113" s="8">
        <f t="shared" si="8"/>
        <v>6132</v>
      </c>
      <c r="F113" s="8">
        <v>1191</v>
      </c>
      <c r="G113" s="8">
        <v>846</v>
      </c>
      <c r="H113" s="8">
        <v>3522</v>
      </c>
      <c r="I113" s="8">
        <v>1491</v>
      </c>
      <c r="J113" s="8">
        <v>7050</v>
      </c>
      <c r="K113" s="8">
        <v>4206</v>
      </c>
      <c r="L113" s="8">
        <v>1770</v>
      </c>
      <c r="M113" s="8">
        <v>6418</v>
      </c>
      <c r="N113" s="8">
        <v>2025</v>
      </c>
    </row>
    <row r="114" spans="2:14" ht="12.75">
      <c r="B114" s="2" t="s">
        <v>18</v>
      </c>
      <c r="C114" s="8">
        <f t="shared" si="6"/>
        <v>47820</v>
      </c>
      <c r="D114" s="8">
        <f t="shared" si="7"/>
        <v>20305</v>
      </c>
      <c r="E114" s="8">
        <f t="shared" si="8"/>
        <v>27515</v>
      </c>
      <c r="F114" s="8">
        <v>6876</v>
      </c>
      <c r="G114" s="8">
        <v>2359</v>
      </c>
      <c r="H114" s="8">
        <v>4589</v>
      </c>
      <c r="I114" s="8">
        <v>8774</v>
      </c>
      <c r="J114" s="8">
        <v>22598</v>
      </c>
      <c r="K114" s="8">
        <v>3851</v>
      </c>
      <c r="L114" s="8">
        <v>11078</v>
      </c>
      <c r="M114" s="8">
        <v>4989</v>
      </c>
      <c r="N114" s="8">
        <v>5304</v>
      </c>
    </row>
    <row r="115" spans="2:14" ht="12.75">
      <c r="B115" s="2" t="s">
        <v>17</v>
      </c>
      <c r="C115" s="8">
        <f t="shared" si="6"/>
        <v>8985</v>
      </c>
      <c r="D115" s="8">
        <f t="shared" si="7"/>
        <v>5170</v>
      </c>
      <c r="E115" s="8">
        <f t="shared" si="8"/>
        <v>3815</v>
      </c>
      <c r="F115" s="8">
        <v>1249</v>
      </c>
      <c r="G115" s="8">
        <v>1224</v>
      </c>
      <c r="H115" s="8">
        <v>1102</v>
      </c>
      <c r="I115" s="8">
        <v>1037</v>
      </c>
      <c r="J115" s="8">
        <v>4612</v>
      </c>
      <c r="K115" s="8">
        <v>1114</v>
      </c>
      <c r="L115" s="8">
        <v>646</v>
      </c>
      <c r="M115" s="8">
        <v>1705</v>
      </c>
      <c r="N115" s="8">
        <v>908</v>
      </c>
    </row>
    <row r="116" spans="2:14" ht="12.75">
      <c r="B116" s="2" t="s">
        <v>16</v>
      </c>
      <c r="C116" s="8">
        <f t="shared" si="6"/>
        <v>53941</v>
      </c>
      <c r="D116" s="8">
        <f t="shared" si="7"/>
        <v>27895</v>
      </c>
      <c r="E116" s="8">
        <f t="shared" si="8"/>
        <v>26046</v>
      </c>
      <c r="F116" s="8">
        <v>4521</v>
      </c>
      <c r="G116" s="8">
        <v>3732</v>
      </c>
      <c r="H116" s="8">
        <v>6040</v>
      </c>
      <c r="I116" s="8">
        <v>6803</v>
      </c>
      <c r="J116" s="8">
        <v>21096</v>
      </c>
      <c r="K116" s="8">
        <v>7162</v>
      </c>
      <c r="L116" s="8">
        <v>6295</v>
      </c>
      <c r="M116" s="8">
        <v>10172</v>
      </c>
      <c r="N116" s="8">
        <v>9216</v>
      </c>
    </row>
    <row r="117" spans="2:14" ht="12.75">
      <c r="B117" s="2" t="s">
        <v>15</v>
      </c>
      <c r="C117" s="8">
        <f t="shared" si="6"/>
        <v>31309</v>
      </c>
      <c r="D117" s="8">
        <f t="shared" si="7"/>
        <v>18900</v>
      </c>
      <c r="E117" s="8">
        <f t="shared" si="8"/>
        <v>12409</v>
      </c>
      <c r="F117" s="8">
        <v>1638</v>
      </c>
      <c r="G117" s="8">
        <v>1541</v>
      </c>
      <c r="H117" s="8">
        <v>3828</v>
      </c>
      <c r="I117" s="8">
        <v>2351</v>
      </c>
      <c r="J117" s="8">
        <v>9358</v>
      </c>
      <c r="K117" s="8">
        <v>5266</v>
      </c>
      <c r="L117" s="8">
        <v>3337</v>
      </c>
      <c r="M117" s="8">
        <v>8168</v>
      </c>
      <c r="N117" s="8">
        <v>5180</v>
      </c>
    </row>
    <row r="118" spans="2:14" ht="12.75">
      <c r="B118" s="2" t="s">
        <v>14</v>
      </c>
      <c r="C118" s="8">
        <f t="shared" si="6"/>
        <v>50652</v>
      </c>
      <c r="D118" s="8">
        <f t="shared" si="7"/>
        <v>25979</v>
      </c>
      <c r="E118" s="8">
        <f t="shared" si="8"/>
        <v>24673</v>
      </c>
      <c r="F118" s="8">
        <v>3392</v>
      </c>
      <c r="G118" s="8">
        <v>4203</v>
      </c>
      <c r="H118" s="8">
        <v>6678</v>
      </c>
      <c r="I118" s="8">
        <v>5725</v>
      </c>
      <c r="J118" s="8">
        <v>19998</v>
      </c>
      <c r="K118" s="8">
        <v>8598</v>
      </c>
      <c r="L118" s="8">
        <v>8296</v>
      </c>
      <c r="M118" s="8">
        <v>7311</v>
      </c>
      <c r="N118" s="8">
        <v>6449</v>
      </c>
    </row>
    <row r="119" spans="2:14" ht="12.75">
      <c r="B119" s="2"/>
      <c r="C119" s="8"/>
      <c r="D119" s="8"/>
      <c r="E119" s="8"/>
      <c r="F119" s="8"/>
      <c r="G119" s="8"/>
      <c r="H119" s="8"/>
      <c r="I119" s="8"/>
      <c r="J119" s="7"/>
      <c r="K119" s="8"/>
      <c r="L119" s="8"/>
      <c r="M119" s="8"/>
      <c r="N119" s="8"/>
    </row>
    <row r="120" spans="2:14" ht="12.75">
      <c r="B120" s="12" t="s">
        <v>13</v>
      </c>
      <c r="C120" s="11">
        <f aca="true" t="shared" si="9" ref="C120:N120">SUM(C122:C130)</f>
        <v>73048</v>
      </c>
      <c r="D120" s="11">
        <f t="shared" si="9"/>
        <v>30623</v>
      </c>
      <c r="E120" s="11">
        <f t="shared" si="9"/>
        <v>42425</v>
      </c>
      <c r="F120" s="11">
        <f t="shared" si="9"/>
        <v>7387</v>
      </c>
      <c r="G120" s="11">
        <f t="shared" si="9"/>
        <v>8699</v>
      </c>
      <c r="H120" s="11">
        <f t="shared" si="9"/>
        <v>7704</v>
      </c>
      <c r="I120" s="11">
        <f t="shared" si="9"/>
        <v>9943</v>
      </c>
      <c r="J120" s="11">
        <f t="shared" si="9"/>
        <v>33733</v>
      </c>
      <c r="K120" s="11">
        <f t="shared" si="9"/>
        <v>6222</v>
      </c>
      <c r="L120" s="11">
        <f t="shared" si="9"/>
        <v>9704</v>
      </c>
      <c r="M120" s="11">
        <f t="shared" si="9"/>
        <v>9310</v>
      </c>
      <c r="N120" s="11">
        <f t="shared" si="9"/>
        <v>14079</v>
      </c>
    </row>
    <row r="121" spans="2:14" ht="12.75">
      <c r="B121" s="2"/>
      <c r="C121" s="8"/>
      <c r="D121" s="8"/>
      <c r="E121" s="8"/>
      <c r="F121" s="8"/>
      <c r="G121" s="8"/>
      <c r="H121" s="8"/>
      <c r="I121" s="8"/>
      <c r="J121" s="7"/>
      <c r="K121" s="8"/>
      <c r="L121" s="8"/>
      <c r="M121" s="8"/>
      <c r="N121" s="8"/>
    </row>
    <row r="122" spans="2:14" ht="12.75">
      <c r="B122" s="9" t="s">
        <v>12</v>
      </c>
      <c r="C122" s="8">
        <f aca="true" t="shared" si="10" ref="C122:C130">SUM(D122,E122)</f>
        <v>9090</v>
      </c>
      <c r="D122" s="8">
        <f aca="true" t="shared" si="11" ref="D122:D130">SUM(F122+H122+K122+M122)</f>
        <v>3423</v>
      </c>
      <c r="E122" s="8">
        <f aca="true" t="shared" si="12" ref="E122:E130">SUM(G122+I122+L122+N122)</f>
        <v>5667</v>
      </c>
      <c r="F122" s="8">
        <v>545</v>
      </c>
      <c r="G122" s="8">
        <v>511</v>
      </c>
      <c r="H122" s="8">
        <v>1140</v>
      </c>
      <c r="I122" s="8">
        <v>1541</v>
      </c>
      <c r="J122" s="8">
        <v>3737</v>
      </c>
      <c r="K122" s="8">
        <v>896</v>
      </c>
      <c r="L122" s="8">
        <v>1830</v>
      </c>
      <c r="M122" s="8">
        <v>842</v>
      </c>
      <c r="N122" s="8">
        <v>1785</v>
      </c>
    </row>
    <row r="123" spans="2:14" ht="12.75">
      <c r="B123" s="9" t="s">
        <v>11</v>
      </c>
      <c r="C123" s="8">
        <f t="shared" si="10"/>
        <v>1894</v>
      </c>
      <c r="D123" s="8">
        <f t="shared" si="11"/>
        <v>1894</v>
      </c>
      <c r="E123" s="8">
        <f t="shared" si="12"/>
        <v>0</v>
      </c>
      <c r="F123" s="8">
        <v>1108</v>
      </c>
      <c r="G123" s="8">
        <v>0</v>
      </c>
      <c r="H123" s="8">
        <v>581</v>
      </c>
      <c r="I123" s="8">
        <v>0</v>
      </c>
      <c r="J123" s="8">
        <v>1689</v>
      </c>
      <c r="K123" s="8">
        <v>103</v>
      </c>
      <c r="L123" s="8">
        <v>0</v>
      </c>
      <c r="M123" s="8">
        <v>102</v>
      </c>
      <c r="N123" s="8">
        <v>0</v>
      </c>
    </row>
    <row r="124" spans="2:14" ht="12.75">
      <c r="B124" s="9" t="s">
        <v>10</v>
      </c>
      <c r="C124" s="8">
        <f t="shared" si="10"/>
        <v>2096</v>
      </c>
      <c r="D124" s="8">
        <f t="shared" si="11"/>
        <v>205</v>
      </c>
      <c r="E124" s="8">
        <f t="shared" si="12"/>
        <v>1891</v>
      </c>
      <c r="F124" s="8">
        <v>89</v>
      </c>
      <c r="G124" s="8">
        <v>406</v>
      </c>
      <c r="H124" s="8">
        <v>23</v>
      </c>
      <c r="I124" s="8">
        <v>391</v>
      </c>
      <c r="J124" s="8">
        <v>909</v>
      </c>
      <c r="K124" s="8">
        <v>47</v>
      </c>
      <c r="L124" s="8">
        <v>460</v>
      </c>
      <c r="M124" s="8">
        <v>46</v>
      </c>
      <c r="N124" s="8">
        <v>634</v>
      </c>
    </row>
    <row r="125" spans="2:14" ht="12.75">
      <c r="B125" s="9" t="s">
        <v>9</v>
      </c>
      <c r="C125" s="8">
        <f t="shared" si="10"/>
        <v>34276</v>
      </c>
      <c r="D125" s="8">
        <f t="shared" si="11"/>
        <v>14858</v>
      </c>
      <c r="E125" s="8">
        <f t="shared" si="12"/>
        <v>19418</v>
      </c>
      <c r="F125" s="8">
        <v>2081</v>
      </c>
      <c r="G125" s="8">
        <v>1977</v>
      </c>
      <c r="H125" s="8">
        <v>3354</v>
      </c>
      <c r="I125" s="8">
        <v>4122</v>
      </c>
      <c r="J125" s="8">
        <v>11534</v>
      </c>
      <c r="K125" s="8">
        <v>3092</v>
      </c>
      <c r="L125" s="8">
        <v>4573</v>
      </c>
      <c r="M125" s="8">
        <v>6331</v>
      </c>
      <c r="N125" s="8">
        <v>8746</v>
      </c>
    </row>
    <row r="126" spans="2:14" ht="12.75">
      <c r="B126" s="9" t="s">
        <v>8</v>
      </c>
      <c r="C126" s="8">
        <f t="shared" si="10"/>
        <v>8518</v>
      </c>
      <c r="D126" s="8">
        <f t="shared" si="11"/>
        <v>4065</v>
      </c>
      <c r="E126" s="8">
        <f t="shared" si="12"/>
        <v>4453</v>
      </c>
      <c r="F126" s="8">
        <v>968</v>
      </c>
      <c r="G126" s="8">
        <v>1069</v>
      </c>
      <c r="H126" s="8">
        <v>1246</v>
      </c>
      <c r="I126" s="8">
        <v>1398</v>
      </c>
      <c r="J126" s="8">
        <v>4681</v>
      </c>
      <c r="K126" s="8">
        <v>968</v>
      </c>
      <c r="L126" s="8">
        <v>1018</v>
      </c>
      <c r="M126" s="8">
        <v>883</v>
      </c>
      <c r="N126" s="8">
        <v>968</v>
      </c>
    </row>
    <row r="127" spans="2:14" ht="12.75">
      <c r="B127" s="9" t="s">
        <v>7</v>
      </c>
      <c r="C127" s="8">
        <f t="shared" si="10"/>
        <v>4798</v>
      </c>
      <c r="D127" s="8">
        <f t="shared" si="11"/>
        <v>1498</v>
      </c>
      <c r="E127" s="8">
        <f t="shared" si="12"/>
        <v>3300</v>
      </c>
      <c r="F127" s="8">
        <v>1281</v>
      </c>
      <c r="G127" s="8">
        <v>2611</v>
      </c>
      <c r="H127" s="8">
        <v>149</v>
      </c>
      <c r="I127" s="8">
        <v>425</v>
      </c>
      <c r="J127" s="8">
        <v>4466</v>
      </c>
      <c r="K127" s="8">
        <v>21</v>
      </c>
      <c r="L127" s="8">
        <v>80</v>
      </c>
      <c r="M127" s="8">
        <v>47</v>
      </c>
      <c r="N127" s="8">
        <v>184</v>
      </c>
    </row>
    <row r="128" spans="2:14" ht="12.75">
      <c r="B128" s="10" t="s">
        <v>6</v>
      </c>
      <c r="C128" s="8">
        <f t="shared" si="10"/>
        <v>0</v>
      </c>
      <c r="D128" s="8">
        <f t="shared" si="11"/>
        <v>0</v>
      </c>
      <c r="E128" s="8">
        <f t="shared" si="12"/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</row>
    <row r="129" spans="2:14" ht="12.75">
      <c r="B129" s="9" t="s">
        <v>5</v>
      </c>
      <c r="C129" s="8">
        <f t="shared" si="10"/>
        <v>12376</v>
      </c>
      <c r="D129" s="8">
        <f t="shared" si="11"/>
        <v>4680</v>
      </c>
      <c r="E129" s="8">
        <f t="shared" si="12"/>
        <v>7696</v>
      </c>
      <c r="F129" s="8">
        <v>1315</v>
      </c>
      <c r="G129" s="8">
        <v>2125</v>
      </c>
      <c r="H129" s="8">
        <v>1211</v>
      </c>
      <c r="I129" s="8">
        <v>2066</v>
      </c>
      <c r="J129" s="8">
        <v>6717</v>
      </c>
      <c r="K129" s="8">
        <v>1095</v>
      </c>
      <c r="L129" s="8">
        <v>1743</v>
      </c>
      <c r="M129" s="8">
        <v>1059</v>
      </c>
      <c r="N129" s="8">
        <v>1762</v>
      </c>
    </row>
    <row r="130" spans="2:14" ht="12.75">
      <c r="B130" s="6" t="s">
        <v>4</v>
      </c>
      <c r="C130" s="5">
        <f t="shared" si="10"/>
        <v>0</v>
      </c>
      <c r="D130" s="5">
        <f t="shared" si="11"/>
        <v>0</v>
      </c>
      <c r="E130" s="5">
        <f t="shared" si="12"/>
        <v>0</v>
      </c>
      <c r="F130" s="5">
        <v>0</v>
      </c>
      <c r="G130" s="5">
        <v>0</v>
      </c>
      <c r="H130" s="5">
        <v>0</v>
      </c>
      <c r="I130" s="5">
        <v>0</v>
      </c>
      <c r="J130" s="4">
        <v>0</v>
      </c>
      <c r="K130" s="5">
        <v>0</v>
      </c>
      <c r="L130" s="5">
        <v>0</v>
      </c>
      <c r="M130" s="5">
        <v>0</v>
      </c>
      <c r="N130" s="5">
        <v>0</v>
      </c>
    </row>
    <row r="131" spans="2:13" ht="12.75">
      <c r="B131" s="3"/>
      <c r="C131" s="8"/>
      <c r="F131" s="8"/>
      <c r="G131" s="8"/>
      <c r="H131" s="8"/>
      <c r="I131" s="8"/>
      <c r="J131" s="8"/>
      <c r="K131" s="8"/>
      <c r="L131" s="8"/>
      <c r="M131" s="8"/>
    </row>
    <row r="132" spans="2:13" ht="12.75">
      <c r="B132" s="2" t="s">
        <v>3</v>
      </c>
      <c r="C132" s="8"/>
      <c r="F132" s="8"/>
      <c r="G132" s="8"/>
      <c r="H132" s="8"/>
      <c r="I132" s="8"/>
      <c r="J132" s="8"/>
      <c r="K132" s="8"/>
      <c r="L132" s="8"/>
      <c r="M132" s="8"/>
    </row>
    <row r="133" spans="2:13" ht="12.75">
      <c r="B133" s="2"/>
      <c r="C133" s="8"/>
      <c r="F133" s="8"/>
      <c r="G133" s="8"/>
      <c r="H133" s="8"/>
      <c r="I133" s="8"/>
      <c r="J133" s="8"/>
      <c r="K133" s="8"/>
      <c r="L133" s="8"/>
      <c r="M133" s="8"/>
    </row>
    <row r="134" spans="3:13" ht="12.75">
      <c r="C134" s="8"/>
      <c r="F134" s="8"/>
      <c r="G134" s="8"/>
      <c r="H134" s="8"/>
      <c r="I134" s="8"/>
      <c r="J134" s="8"/>
      <c r="K134" s="8"/>
      <c r="L134" s="8"/>
      <c r="M134" s="8"/>
    </row>
    <row r="135" spans="3:13" ht="12.75">
      <c r="C135" s="8"/>
      <c r="F135" s="8"/>
      <c r="G135" s="8"/>
      <c r="H135" s="8"/>
      <c r="I135" s="8"/>
      <c r="J135" s="8"/>
      <c r="K135" s="8"/>
      <c r="L135" s="8"/>
      <c r="M135" s="8"/>
    </row>
    <row r="136" spans="3:13" ht="12.75">
      <c r="C136" s="8"/>
      <c r="F136" s="8"/>
      <c r="G136" s="8"/>
      <c r="H136" s="8"/>
      <c r="I136" s="8"/>
      <c r="J136" s="8"/>
      <c r="K136" s="8"/>
      <c r="L136" s="8"/>
      <c r="M136" s="8"/>
    </row>
    <row r="137" spans="3:13" ht="12.75">
      <c r="C137" s="8"/>
      <c r="F137" s="8"/>
      <c r="G137" s="8"/>
      <c r="H137" s="8"/>
      <c r="I137" s="8"/>
      <c r="J137" s="8"/>
      <c r="K137" s="8"/>
      <c r="L137" s="8"/>
      <c r="M137" s="8"/>
    </row>
    <row r="138" spans="3:13" ht="12.75">
      <c r="C138" s="8"/>
      <c r="F138" s="8"/>
      <c r="G138" s="8"/>
      <c r="H138" s="8"/>
      <c r="I138" s="8"/>
      <c r="J138" s="8"/>
      <c r="K138" s="8"/>
      <c r="L138" s="8"/>
      <c r="M138" s="8"/>
    </row>
    <row r="139" spans="3:13" ht="12.75">
      <c r="C139" s="8"/>
      <c r="F139" s="8"/>
      <c r="G139" s="8"/>
      <c r="H139" s="8"/>
      <c r="I139" s="8"/>
      <c r="J139" s="8"/>
      <c r="K139" s="8"/>
      <c r="L139" s="8"/>
      <c r="M139" s="8"/>
    </row>
    <row r="140" spans="3:13" ht="12.75">
      <c r="C140" s="8"/>
      <c r="F140" s="8"/>
      <c r="G140" s="8"/>
      <c r="H140" s="8"/>
      <c r="I140" s="8"/>
      <c r="J140" s="8"/>
      <c r="K140" s="8"/>
      <c r="L140" s="8"/>
      <c r="M140" s="8"/>
    </row>
    <row r="141" spans="3:13" ht="12.75">
      <c r="C141" s="8"/>
      <c r="F141" s="8"/>
      <c r="G141" s="8"/>
      <c r="H141" s="8"/>
      <c r="I141" s="8"/>
      <c r="J141" s="8"/>
      <c r="K141" s="8"/>
      <c r="L141" s="8"/>
      <c r="M141" s="8"/>
    </row>
    <row r="142" spans="3:13" ht="12.75">
      <c r="C142" s="8"/>
      <c r="F142" s="8"/>
      <c r="G142" s="8"/>
      <c r="H142" s="8"/>
      <c r="I142" s="8"/>
      <c r="J142" s="8"/>
      <c r="K142" s="8"/>
      <c r="L142" s="8"/>
      <c r="M142" s="8"/>
    </row>
    <row r="143" spans="3:13" ht="12.75">
      <c r="C143" s="8"/>
      <c r="F143" s="8"/>
      <c r="G143" s="8"/>
      <c r="H143" s="8"/>
      <c r="I143" s="8"/>
      <c r="J143" s="8"/>
      <c r="K143" s="8"/>
      <c r="L143" s="8"/>
      <c r="M143" s="8"/>
    </row>
    <row r="144" spans="3:13" ht="12.75">
      <c r="C144" s="8"/>
      <c r="F144" s="8"/>
      <c r="G144" s="8"/>
      <c r="H144" s="8"/>
      <c r="I144" s="8"/>
      <c r="J144" s="8"/>
      <c r="K144" s="8"/>
      <c r="L144" s="8"/>
      <c r="M144" s="8"/>
    </row>
    <row r="145" spans="3:13" ht="12.75">
      <c r="C145" s="8"/>
      <c r="F145" s="8"/>
      <c r="G145" s="8"/>
      <c r="H145" s="8"/>
      <c r="I145" s="8"/>
      <c r="J145" s="8"/>
      <c r="K145" s="8"/>
      <c r="L145" s="8"/>
      <c r="M145" s="8"/>
    </row>
    <row r="146" spans="3:13" ht="12.75">
      <c r="C146" s="8"/>
      <c r="F146" s="8"/>
      <c r="G146" s="8"/>
      <c r="H146" s="8"/>
      <c r="I146" s="8"/>
      <c r="J146" s="8"/>
      <c r="K146" s="8"/>
      <c r="L146" s="8"/>
      <c r="M146" s="8"/>
    </row>
    <row r="147" spans="3:13" ht="12.75">
      <c r="C147" s="8"/>
      <c r="F147" s="8"/>
      <c r="G147" s="8"/>
      <c r="H147" s="8"/>
      <c r="I147" s="8"/>
      <c r="J147" s="8"/>
      <c r="K147" s="8"/>
      <c r="L147" s="8"/>
      <c r="M147" s="8"/>
    </row>
    <row r="148" spans="3:13" ht="12.75">
      <c r="C148" s="8"/>
      <c r="F148" s="8"/>
      <c r="G148" s="8"/>
      <c r="H148" s="8"/>
      <c r="I148" s="8"/>
      <c r="J148" s="8"/>
      <c r="K148" s="8"/>
      <c r="L148" s="8"/>
      <c r="M148" s="8"/>
    </row>
    <row r="149" spans="3:13" ht="12.75">
      <c r="C149" s="8"/>
      <c r="F149" s="8"/>
      <c r="G149" s="8"/>
      <c r="H149" s="8"/>
      <c r="I149" s="8"/>
      <c r="J149" s="8"/>
      <c r="K149" s="8"/>
      <c r="L149" s="8"/>
      <c r="M149" s="8"/>
    </row>
    <row r="150" spans="3:13" ht="12.75">
      <c r="C150" s="8"/>
      <c r="F150" s="8"/>
      <c r="G150" s="8"/>
      <c r="H150" s="8"/>
      <c r="I150" s="8"/>
      <c r="J150" s="8"/>
      <c r="K150" s="8"/>
      <c r="L150" s="8"/>
      <c r="M150" s="8"/>
    </row>
    <row r="151" spans="3:13" ht="12.75">
      <c r="C151" s="8"/>
      <c r="F151" s="8"/>
      <c r="G151" s="8"/>
      <c r="H151" s="8"/>
      <c r="I151" s="8"/>
      <c r="J151" s="8"/>
      <c r="K151" s="8"/>
      <c r="L151" s="8"/>
      <c r="M151" s="8"/>
    </row>
    <row r="152" spans="3:13" ht="12.75">
      <c r="C152" s="8"/>
      <c r="F152" s="8"/>
      <c r="G152" s="8"/>
      <c r="H152" s="8"/>
      <c r="I152" s="8"/>
      <c r="J152" s="8"/>
      <c r="K152" s="8"/>
      <c r="L152" s="8"/>
      <c r="M152" s="8"/>
    </row>
    <row r="153" spans="3:13" ht="12.75">
      <c r="C153" s="8"/>
      <c r="F153" s="8"/>
      <c r="G153" s="8"/>
      <c r="H153" s="8"/>
      <c r="I153" s="8"/>
      <c r="J153" s="8"/>
      <c r="K153" s="8"/>
      <c r="L153" s="8"/>
      <c r="M153" s="8"/>
    </row>
    <row r="154" spans="3:13" ht="12.75">
      <c r="C154" s="8"/>
      <c r="F154" s="8"/>
      <c r="G154" s="8"/>
      <c r="H154" s="8"/>
      <c r="I154" s="8"/>
      <c r="J154" s="8"/>
      <c r="K154" s="8"/>
      <c r="L154" s="8"/>
      <c r="M154" s="8"/>
    </row>
    <row r="155" spans="3:13" ht="12.75">
      <c r="C155" s="8"/>
      <c r="F155" s="8"/>
      <c r="G155" s="8"/>
      <c r="H155" s="8"/>
      <c r="I155" s="8"/>
      <c r="J155" s="8"/>
      <c r="K155" s="8"/>
      <c r="L155" s="8"/>
      <c r="M155" s="8"/>
    </row>
    <row r="156" spans="3:13" ht="12.75">
      <c r="C156" s="8"/>
      <c r="F156" s="8"/>
      <c r="G156" s="8"/>
      <c r="H156" s="8"/>
      <c r="I156" s="8"/>
      <c r="J156" s="8"/>
      <c r="K156" s="8"/>
      <c r="L156" s="8"/>
      <c r="M156" s="8"/>
    </row>
    <row r="157" spans="3:13" ht="12.75">
      <c r="C157" s="8"/>
      <c r="F157" s="8"/>
      <c r="G157" s="8"/>
      <c r="H157" s="8"/>
      <c r="I157" s="8"/>
      <c r="J157" s="8"/>
      <c r="K157" s="8"/>
      <c r="L157" s="8"/>
      <c r="M157" s="8"/>
    </row>
    <row r="158" spans="3:13" ht="12.75">
      <c r="C158" s="8"/>
      <c r="F158" s="8"/>
      <c r="G158" s="8"/>
      <c r="H158" s="8"/>
      <c r="I158" s="8"/>
      <c r="J158" s="8"/>
      <c r="K158" s="8"/>
      <c r="L158" s="8"/>
      <c r="M158" s="8"/>
    </row>
    <row r="159" spans="3:13" ht="12.75">
      <c r="C159" s="8"/>
      <c r="F159" s="8"/>
      <c r="G159" s="8"/>
      <c r="H159" s="8"/>
      <c r="I159" s="8"/>
      <c r="J159" s="8"/>
      <c r="K159" s="8"/>
      <c r="L159" s="8"/>
      <c r="M159" s="8"/>
    </row>
    <row r="160" spans="3:13" ht="12.75">
      <c r="C160" s="8"/>
      <c r="F160" s="8"/>
      <c r="G160" s="8"/>
      <c r="H160" s="8"/>
      <c r="I160" s="8"/>
      <c r="J160" s="8"/>
      <c r="K160" s="8"/>
      <c r="L160" s="8"/>
      <c r="M160" s="8"/>
    </row>
    <row r="161" spans="3:13" ht="12.75">
      <c r="C161" s="8"/>
      <c r="F161" s="8"/>
      <c r="G161" s="8"/>
      <c r="H161" s="8"/>
      <c r="I161" s="8"/>
      <c r="J161" s="8"/>
      <c r="K161" s="8"/>
      <c r="L161" s="8"/>
      <c r="M161" s="8"/>
    </row>
    <row r="162" spans="3:13" ht="12.75">
      <c r="C162" s="8"/>
      <c r="F162" s="8"/>
      <c r="G162" s="8"/>
      <c r="H162" s="8"/>
      <c r="I162" s="8"/>
      <c r="J162" s="8"/>
      <c r="K162" s="8"/>
      <c r="L162" s="8"/>
      <c r="M162" s="8"/>
    </row>
    <row r="163" spans="3:13" ht="12.75">
      <c r="C163" s="8"/>
      <c r="F163" s="8"/>
      <c r="G163" s="8"/>
      <c r="H163" s="8"/>
      <c r="I163" s="8"/>
      <c r="J163" s="8"/>
      <c r="K163" s="8"/>
      <c r="L163" s="8"/>
      <c r="M163" s="8"/>
    </row>
    <row r="164" spans="3:13" ht="12.75">
      <c r="C164" s="8"/>
      <c r="F164" s="8"/>
      <c r="G164" s="8"/>
      <c r="H164" s="8"/>
      <c r="I164" s="8"/>
      <c r="J164" s="8"/>
      <c r="K164" s="8"/>
      <c r="L164" s="8"/>
      <c r="M164" s="8"/>
    </row>
    <row r="165" spans="3:13" ht="12.75">
      <c r="C165" s="8"/>
      <c r="F165" s="8"/>
      <c r="G165" s="8"/>
      <c r="H165" s="8"/>
      <c r="I165" s="8"/>
      <c r="J165" s="8"/>
      <c r="K165" s="8"/>
      <c r="L165" s="8"/>
      <c r="M165" s="8"/>
    </row>
    <row r="166" spans="3:13" ht="12.75">
      <c r="C166" s="8"/>
      <c r="F166" s="8"/>
      <c r="G166" s="8"/>
      <c r="H166" s="8"/>
      <c r="I166" s="8"/>
      <c r="J166" s="8"/>
      <c r="K166" s="8"/>
      <c r="L166" s="8"/>
      <c r="M166" s="8"/>
    </row>
    <row r="167" spans="3:13" ht="12.75">
      <c r="C167" s="8"/>
      <c r="F167" s="8"/>
      <c r="G167" s="8"/>
      <c r="H167" s="8"/>
      <c r="I167" s="8"/>
      <c r="J167" s="8"/>
      <c r="K167" s="8"/>
      <c r="L167" s="8"/>
      <c r="M167" s="8"/>
    </row>
    <row r="168" spans="3:13" ht="12.75">
      <c r="C168" s="8"/>
      <c r="F168" s="8"/>
      <c r="G168" s="8"/>
      <c r="H168" s="8"/>
      <c r="I168" s="8"/>
      <c r="J168" s="8"/>
      <c r="K168" s="8"/>
      <c r="L168" s="8"/>
      <c r="M168" s="8"/>
    </row>
    <row r="169" spans="3:13" ht="12.75">
      <c r="C169" s="8"/>
      <c r="F169" s="8"/>
      <c r="G169" s="8"/>
      <c r="H169" s="8"/>
      <c r="I169" s="8"/>
      <c r="J169" s="8"/>
      <c r="K169" s="8"/>
      <c r="L169" s="8"/>
      <c r="M169" s="8"/>
    </row>
    <row r="170" spans="3:13" ht="12.75">
      <c r="C170" s="8"/>
      <c r="F170" s="8"/>
      <c r="G170" s="8"/>
      <c r="H170" s="8"/>
      <c r="I170" s="8"/>
      <c r="J170" s="8"/>
      <c r="K170" s="8"/>
      <c r="L170" s="8"/>
      <c r="M170" s="8"/>
    </row>
    <row r="171" spans="3:13" ht="12.75">
      <c r="C171" s="8"/>
      <c r="F171" s="8"/>
      <c r="G171" s="8"/>
      <c r="H171" s="8"/>
      <c r="I171" s="8"/>
      <c r="J171" s="8"/>
      <c r="K171" s="8"/>
      <c r="L171" s="8"/>
      <c r="M171" s="8"/>
    </row>
    <row r="172" spans="3:13" ht="12.75">
      <c r="C172" s="8"/>
      <c r="F172" s="8"/>
      <c r="G172" s="8"/>
      <c r="H172" s="8"/>
      <c r="I172" s="8"/>
      <c r="J172" s="8"/>
      <c r="K172" s="8"/>
      <c r="L172" s="8"/>
      <c r="M172" s="8"/>
    </row>
    <row r="173" spans="3:13" ht="12.75">
      <c r="C173" s="8"/>
      <c r="F173" s="8"/>
      <c r="G173" s="8"/>
      <c r="H173" s="8"/>
      <c r="I173" s="8"/>
      <c r="J173" s="8"/>
      <c r="K173" s="8"/>
      <c r="L173" s="8"/>
      <c r="M173" s="8"/>
    </row>
    <row r="174" spans="3:13" ht="12.75">
      <c r="C174" s="8"/>
      <c r="F174" s="8"/>
      <c r="G174" s="8"/>
      <c r="H174" s="8"/>
      <c r="I174" s="8"/>
      <c r="J174" s="8"/>
      <c r="K174" s="8"/>
      <c r="L174" s="8"/>
      <c r="M174" s="8"/>
    </row>
    <row r="175" spans="3:13" ht="12.75">
      <c r="C175" s="8"/>
      <c r="F175" s="8"/>
      <c r="G175" s="8"/>
      <c r="H175" s="8"/>
      <c r="I175" s="8"/>
      <c r="J175" s="8"/>
      <c r="K175" s="8"/>
      <c r="L175" s="8"/>
      <c r="M175" s="8"/>
    </row>
    <row r="176" spans="3:13" ht="12.75">
      <c r="C176" s="8"/>
      <c r="F176" s="8"/>
      <c r="G176" s="8"/>
      <c r="H176" s="8"/>
      <c r="I176" s="8"/>
      <c r="J176" s="8"/>
      <c r="K176" s="8"/>
      <c r="L176" s="8"/>
      <c r="M176" s="8"/>
    </row>
    <row r="177" spans="3:13" ht="12.75">
      <c r="C177" s="8"/>
      <c r="F177" s="8"/>
      <c r="G177" s="8"/>
      <c r="H177" s="8"/>
      <c r="I177" s="8"/>
      <c r="J177" s="8"/>
      <c r="K177" s="8"/>
      <c r="L177" s="8"/>
      <c r="M177" s="8"/>
    </row>
    <row r="178" spans="3:13" ht="12.75">
      <c r="C178" s="8"/>
      <c r="F178" s="8"/>
      <c r="G178" s="8"/>
      <c r="H178" s="8"/>
      <c r="I178" s="8"/>
      <c r="J178" s="8"/>
      <c r="K178" s="8"/>
      <c r="L178" s="8"/>
      <c r="M178" s="8"/>
    </row>
    <row r="179" spans="3:13" ht="12.75">
      <c r="C179" s="8"/>
      <c r="F179" s="8"/>
      <c r="G179" s="8"/>
      <c r="H179" s="8"/>
      <c r="I179" s="8"/>
      <c r="J179" s="8"/>
      <c r="K179" s="8"/>
      <c r="L179" s="8"/>
      <c r="M179" s="8"/>
    </row>
    <row r="180" spans="3:13" ht="12.75">
      <c r="C180" s="8"/>
      <c r="F180" s="8"/>
      <c r="G180" s="8"/>
      <c r="H180" s="8"/>
      <c r="I180" s="8"/>
      <c r="J180" s="8"/>
      <c r="K180" s="8"/>
      <c r="L180" s="8"/>
      <c r="M180" s="8"/>
    </row>
    <row r="181" spans="3:13" ht="12.75">
      <c r="C181" s="8"/>
      <c r="F181" s="8"/>
      <c r="G181" s="8"/>
      <c r="H181" s="8"/>
      <c r="I181" s="8"/>
      <c r="J181" s="8"/>
      <c r="K181" s="8"/>
      <c r="L181" s="8"/>
      <c r="M181" s="8"/>
    </row>
    <row r="182" spans="3:13" ht="12.75">
      <c r="C182" s="8"/>
      <c r="F182" s="8"/>
      <c r="G182" s="8"/>
      <c r="H182" s="8"/>
      <c r="I182" s="8"/>
      <c r="J182" s="8"/>
      <c r="K182" s="8"/>
      <c r="L182" s="8"/>
      <c r="M182" s="8"/>
    </row>
    <row r="183" spans="3:13" ht="12.75">
      <c r="C183" s="8"/>
      <c r="F183" s="8"/>
      <c r="G183" s="8"/>
      <c r="H183" s="8"/>
      <c r="I183" s="8"/>
      <c r="J183" s="8"/>
      <c r="K183" s="8"/>
      <c r="L183" s="8"/>
      <c r="M183" s="8"/>
    </row>
    <row r="184" spans="3:13" ht="12.75">
      <c r="C184" s="8"/>
      <c r="F184" s="8"/>
      <c r="G184" s="8"/>
      <c r="H184" s="8"/>
      <c r="I184" s="8"/>
      <c r="J184" s="8"/>
      <c r="K184" s="8"/>
      <c r="L184" s="8"/>
      <c r="M184" s="8"/>
    </row>
    <row r="185" spans="3:13" ht="12.75">
      <c r="C185" s="8"/>
      <c r="F185" s="8"/>
      <c r="G185" s="8"/>
      <c r="H185" s="8"/>
      <c r="I185" s="8"/>
      <c r="J185" s="8"/>
      <c r="K185" s="8"/>
      <c r="L185" s="8"/>
      <c r="M185" s="8"/>
    </row>
    <row r="186" spans="3:13" ht="12.75">
      <c r="C186" s="8"/>
      <c r="F186" s="8"/>
      <c r="G186" s="8"/>
      <c r="H186" s="8"/>
      <c r="I186" s="8"/>
      <c r="J186" s="8"/>
      <c r="K186" s="8"/>
      <c r="L186" s="8"/>
      <c r="M186" s="8"/>
    </row>
    <row r="187" spans="3:13" ht="12.75">
      <c r="C187" s="8"/>
      <c r="F187" s="8"/>
      <c r="G187" s="8"/>
      <c r="H187" s="8"/>
      <c r="I187" s="8"/>
      <c r="J187" s="8"/>
      <c r="K187" s="8"/>
      <c r="L187" s="8"/>
      <c r="M187" s="8"/>
    </row>
    <row r="188" spans="3:13" ht="12.75">
      <c r="C188" s="8"/>
      <c r="F188" s="8"/>
      <c r="G188" s="8"/>
      <c r="H188" s="8"/>
      <c r="I188" s="8"/>
      <c r="J188" s="8"/>
      <c r="K188" s="8"/>
      <c r="L188" s="8"/>
      <c r="M188" s="8"/>
    </row>
    <row r="189" spans="3:13" ht="12.75">
      <c r="C189" s="8"/>
      <c r="F189" s="8"/>
      <c r="G189" s="8"/>
      <c r="H189" s="8"/>
      <c r="I189" s="8"/>
      <c r="J189" s="8"/>
      <c r="K189" s="8"/>
      <c r="L189" s="8"/>
      <c r="M189" s="8"/>
    </row>
    <row r="190" spans="3:13" ht="12.75">
      <c r="C190" s="8"/>
      <c r="F190" s="8"/>
      <c r="G190" s="8"/>
      <c r="H190" s="8"/>
      <c r="I190" s="8"/>
      <c r="J190" s="8"/>
      <c r="K190" s="8"/>
      <c r="L190" s="8"/>
      <c r="M190" s="8"/>
    </row>
    <row r="191" spans="3:13" ht="12.75">
      <c r="C191" s="8"/>
      <c r="F191" s="8"/>
      <c r="G191" s="8"/>
      <c r="H191" s="8"/>
      <c r="I191" s="8"/>
      <c r="J191" s="8"/>
      <c r="K191" s="8"/>
      <c r="L191" s="8"/>
      <c r="M191" s="8"/>
    </row>
    <row r="192" spans="3:13" ht="12.75">
      <c r="C192" s="8"/>
      <c r="F192" s="8"/>
      <c r="G192" s="8"/>
      <c r="H192" s="8"/>
      <c r="I192" s="8"/>
      <c r="J192" s="8"/>
      <c r="K192" s="8"/>
      <c r="L192" s="8"/>
      <c r="M192" s="8"/>
    </row>
    <row r="193" spans="3:13" ht="12.75">
      <c r="C193" s="8"/>
      <c r="F193" s="8"/>
      <c r="G193" s="8"/>
      <c r="H193" s="8"/>
      <c r="I193" s="8"/>
      <c r="J193" s="8"/>
      <c r="K193" s="8"/>
      <c r="L193" s="8"/>
      <c r="M193" s="8"/>
    </row>
    <row r="194" spans="3:13" ht="12.75">
      <c r="C194" s="8"/>
      <c r="F194" s="8"/>
      <c r="G194" s="8"/>
      <c r="H194" s="8"/>
      <c r="I194" s="8"/>
      <c r="J194" s="8"/>
      <c r="K194" s="8"/>
      <c r="L194" s="8"/>
      <c r="M194" s="8"/>
    </row>
    <row r="195" spans="3:13" ht="12.75">
      <c r="C195" s="8"/>
      <c r="F195" s="8"/>
      <c r="G195" s="8"/>
      <c r="H195" s="8"/>
      <c r="I195" s="8"/>
      <c r="J195" s="8"/>
      <c r="K195" s="8"/>
      <c r="L195" s="8"/>
      <c r="M195" s="8"/>
    </row>
    <row r="196" spans="3:13" ht="12.75">
      <c r="C196" s="8"/>
      <c r="F196" s="8"/>
      <c r="G196" s="8"/>
      <c r="H196" s="8"/>
      <c r="I196" s="8"/>
      <c r="J196" s="8"/>
      <c r="K196" s="8"/>
      <c r="L196" s="8"/>
      <c r="M196" s="8"/>
    </row>
    <row r="197" spans="3:13" ht="12.75">
      <c r="C197" s="8"/>
      <c r="F197" s="8"/>
      <c r="G197" s="8"/>
      <c r="H197" s="8"/>
      <c r="I197" s="8"/>
      <c r="J197" s="8"/>
      <c r="K197" s="8"/>
      <c r="L197" s="8"/>
      <c r="M197" s="8"/>
    </row>
    <row r="198" spans="3:13" ht="12.75">
      <c r="C198" s="8"/>
      <c r="F198" s="8"/>
      <c r="G198" s="8"/>
      <c r="H198" s="8"/>
      <c r="I198" s="8"/>
      <c r="J198" s="8"/>
      <c r="K198" s="8"/>
      <c r="L198" s="8"/>
      <c r="M198" s="8"/>
    </row>
    <row r="199" spans="3:13" ht="12.75">
      <c r="C199" s="8"/>
      <c r="F199" s="8"/>
      <c r="G199" s="8"/>
      <c r="H199" s="8"/>
      <c r="I199" s="8"/>
      <c r="J199" s="8"/>
      <c r="K199" s="8"/>
      <c r="L199" s="8"/>
      <c r="M199" s="8"/>
    </row>
    <row r="200" spans="3:13" ht="12.75">
      <c r="C200" s="8"/>
      <c r="F200" s="8"/>
      <c r="G200" s="8"/>
      <c r="H200" s="8"/>
      <c r="I200" s="8"/>
      <c r="J200" s="8"/>
      <c r="K200" s="8"/>
      <c r="L200" s="8"/>
      <c r="M200" s="8"/>
    </row>
    <row r="201" spans="3:13" ht="12.75">
      <c r="C201" s="8"/>
      <c r="F201" s="8"/>
      <c r="G201" s="8"/>
      <c r="H201" s="8"/>
      <c r="I201" s="8"/>
      <c r="J201" s="8"/>
      <c r="K201" s="8"/>
      <c r="L201" s="8"/>
      <c r="M201" s="8"/>
    </row>
    <row r="202" spans="3:13" ht="12.75">
      <c r="C202" s="8"/>
      <c r="F202" s="8"/>
      <c r="G202" s="8"/>
      <c r="H202" s="8"/>
      <c r="I202" s="8"/>
      <c r="J202" s="8"/>
      <c r="K202" s="8"/>
      <c r="L202" s="8"/>
      <c r="M202" s="8"/>
    </row>
    <row r="203" spans="3:13" ht="12.75">
      <c r="C203" s="8"/>
      <c r="F203" s="8"/>
      <c r="G203" s="8"/>
      <c r="H203" s="8"/>
      <c r="I203" s="8"/>
      <c r="J203" s="8"/>
      <c r="K203" s="8"/>
      <c r="L203" s="8"/>
      <c r="M203" s="8"/>
    </row>
    <row r="204" spans="3:13" ht="12.75">
      <c r="C204" s="8"/>
      <c r="F204" s="8"/>
      <c r="G204" s="8"/>
      <c r="H204" s="8"/>
      <c r="I204" s="8"/>
      <c r="J204" s="8"/>
      <c r="K204" s="8"/>
      <c r="L204" s="8"/>
      <c r="M204" s="8"/>
    </row>
    <row r="205" spans="3:13" ht="12.75">
      <c r="C205" s="8"/>
      <c r="F205" s="8"/>
      <c r="G205" s="8"/>
      <c r="H205" s="8"/>
      <c r="I205" s="8"/>
      <c r="J205" s="8"/>
      <c r="K205" s="8"/>
      <c r="L205" s="8"/>
      <c r="M205" s="8"/>
    </row>
    <row r="206" spans="3:13" ht="12.75">
      <c r="C206" s="8"/>
      <c r="F206" s="8"/>
      <c r="G206" s="8"/>
      <c r="H206" s="8"/>
      <c r="I206" s="8"/>
      <c r="J206" s="8"/>
      <c r="K206" s="8"/>
      <c r="L206" s="8"/>
      <c r="M206" s="8"/>
    </row>
    <row r="207" spans="3:13" ht="12.75">
      <c r="C207" s="8"/>
      <c r="F207" s="8"/>
      <c r="G207" s="8"/>
      <c r="H207" s="8"/>
      <c r="I207" s="8"/>
      <c r="J207" s="8"/>
      <c r="K207" s="8"/>
      <c r="L207" s="8"/>
      <c r="M207" s="8"/>
    </row>
    <row r="208" spans="3:13" ht="12.75">
      <c r="C208" s="8"/>
      <c r="F208" s="8"/>
      <c r="G208" s="8"/>
      <c r="H208" s="8"/>
      <c r="I208" s="8"/>
      <c r="J208" s="8"/>
      <c r="K208" s="8"/>
      <c r="L208" s="8"/>
      <c r="M208" s="8"/>
    </row>
    <row r="209" spans="3:13" ht="12.75">
      <c r="C209" s="8"/>
      <c r="F209" s="8"/>
      <c r="G209" s="8"/>
      <c r="H209" s="8"/>
      <c r="I209" s="8"/>
      <c r="J209" s="8"/>
      <c r="K209" s="8"/>
      <c r="L209" s="8"/>
      <c r="M209" s="8"/>
    </row>
    <row r="210" spans="3:13" ht="12.75">
      <c r="C210" s="8"/>
      <c r="F210" s="8"/>
      <c r="G210" s="8"/>
      <c r="H210" s="8"/>
      <c r="I210" s="8"/>
      <c r="J210" s="8"/>
      <c r="K210" s="8"/>
      <c r="L210" s="8"/>
      <c r="M210" s="8"/>
    </row>
    <row r="211" spans="3:13" ht="12.75">
      <c r="C211" s="8"/>
      <c r="F211" s="8"/>
      <c r="G211" s="8"/>
      <c r="H211" s="8"/>
      <c r="I211" s="8"/>
      <c r="J211" s="8"/>
      <c r="K211" s="8"/>
      <c r="L211" s="8"/>
      <c r="M211" s="8"/>
    </row>
    <row r="212" spans="3:13" ht="12.75">
      <c r="C212" s="8"/>
      <c r="F212" s="8"/>
      <c r="G212" s="8"/>
      <c r="H212" s="8"/>
      <c r="I212" s="8"/>
      <c r="J212" s="8"/>
      <c r="K212" s="8"/>
      <c r="L212" s="8"/>
      <c r="M212" s="8"/>
    </row>
    <row r="213" spans="3:13" ht="12.75">
      <c r="C213" s="8"/>
      <c r="F213" s="8"/>
      <c r="G213" s="8"/>
      <c r="H213" s="8"/>
      <c r="I213" s="8"/>
      <c r="J213" s="8"/>
      <c r="K213" s="8"/>
      <c r="L213" s="8"/>
      <c r="M213" s="8"/>
    </row>
    <row r="214" spans="3:13" ht="12.75">
      <c r="C214" s="8"/>
      <c r="F214" s="8"/>
      <c r="G214" s="8"/>
      <c r="H214" s="8"/>
      <c r="I214" s="8"/>
      <c r="J214" s="8"/>
      <c r="K214" s="8"/>
      <c r="L214" s="8"/>
      <c r="M214" s="8"/>
    </row>
    <row r="215" spans="3:13" ht="12.75">
      <c r="C215" s="8"/>
      <c r="F215" s="8"/>
      <c r="G215" s="8"/>
      <c r="H215" s="8"/>
      <c r="I215" s="8"/>
      <c r="J215" s="8"/>
      <c r="K215" s="8"/>
      <c r="L215" s="8"/>
      <c r="M215" s="8"/>
    </row>
    <row r="216" spans="3:13" ht="12.75">
      <c r="C216" s="8"/>
      <c r="F216" s="8"/>
      <c r="G216" s="8"/>
      <c r="H216" s="8"/>
      <c r="I216" s="8"/>
      <c r="J216" s="8"/>
      <c r="K216" s="8"/>
      <c r="L216" s="8"/>
      <c r="M216" s="8"/>
    </row>
    <row r="217" spans="3:13" ht="12.75">
      <c r="C217" s="8"/>
      <c r="F217" s="8"/>
      <c r="G217" s="8"/>
      <c r="H217" s="8"/>
      <c r="I217" s="8"/>
      <c r="J217" s="8"/>
      <c r="K217" s="8"/>
      <c r="L217" s="8"/>
      <c r="M217" s="8"/>
    </row>
    <row r="218" spans="3:13" ht="12.75">
      <c r="C218" s="8"/>
      <c r="F218" s="8"/>
      <c r="G218" s="8"/>
      <c r="H218" s="8"/>
      <c r="I218" s="8"/>
      <c r="J218" s="8"/>
      <c r="K218" s="8"/>
      <c r="L218" s="8"/>
      <c r="M218" s="8"/>
    </row>
    <row r="219" spans="3:13" ht="12.75">
      <c r="C219" s="8"/>
      <c r="F219" s="8"/>
      <c r="G219" s="8"/>
      <c r="H219" s="8"/>
      <c r="I219" s="8"/>
      <c r="J219" s="8"/>
      <c r="K219" s="8"/>
      <c r="L219" s="8"/>
      <c r="M219" s="8"/>
    </row>
    <row r="220" spans="3:13" ht="12.75">
      <c r="C220" s="8"/>
      <c r="F220" s="8"/>
      <c r="G220" s="8"/>
      <c r="H220" s="8"/>
      <c r="I220" s="8"/>
      <c r="J220" s="8"/>
      <c r="K220" s="8"/>
      <c r="L220" s="8"/>
      <c r="M220" s="8"/>
    </row>
    <row r="221" spans="3:13" ht="12.75">
      <c r="C221" s="8"/>
      <c r="F221" s="8"/>
      <c r="G221" s="8"/>
      <c r="H221" s="8"/>
      <c r="I221" s="8"/>
      <c r="J221" s="8"/>
      <c r="K221" s="8"/>
      <c r="L221" s="8"/>
      <c r="M221" s="8"/>
    </row>
    <row r="222" spans="3:13" ht="12.75">
      <c r="C222" s="8"/>
      <c r="F222" s="8"/>
      <c r="G222" s="8"/>
      <c r="H222" s="8"/>
      <c r="I222" s="8"/>
      <c r="J222" s="8"/>
      <c r="K222" s="8"/>
      <c r="L222" s="8"/>
      <c r="M222" s="8"/>
    </row>
    <row r="223" spans="3:13" ht="12.75">
      <c r="C223" s="8"/>
      <c r="F223" s="8"/>
      <c r="G223" s="8"/>
      <c r="H223" s="8"/>
      <c r="I223" s="8"/>
      <c r="J223" s="8"/>
      <c r="K223" s="8"/>
      <c r="L223" s="8"/>
      <c r="M223" s="8"/>
    </row>
    <row r="224" spans="3:13" ht="12.75">
      <c r="C224" s="8"/>
      <c r="F224" s="8"/>
      <c r="G224" s="8"/>
      <c r="H224" s="8"/>
      <c r="I224" s="8"/>
      <c r="J224" s="8"/>
      <c r="K224" s="8"/>
      <c r="L224" s="8"/>
      <c r="M224" s="8"/>
    </row>
    <row r="225" spans="3:13" ht="12.75">
      <c r="C225" s="8"/>
      <c r="F225" s="8"/>
      <c r="G225" s="8"/>
      <c r="H225" s="8"/>
      <c r="I225" s="8"/>
      <c r="J225" s="8"/>
      <c r="K225" s="8"/>
      <c r="L225" s="8"/>
      <c r="M225" s="8"/>
    </row>
  </sheetData>
  <sheetProtection/>
  <mergeCells count="6">
    <mergeCell ref="B67:N67"/>
    <mergeCell ref="E7:F7"/>
    <mergeCell ref="B1:N1"/>
    <mergeCell ref="L7:N7"/>
    <mergeCell ref="H7:J7"/>
    <mergeCell ref="H6:N6"/>
  </mergeCells>
  <printOptions/>
  <pageMargins left="0.984251968503937" right="0" top="0" bottom="0.5905511811023623" header="0" footer="0"/>
  <pageSetup firstPageNumber="824" useFirstPageNumber="1" horizontalDpi="300" verticalDpi="300" orientation="landscape" scale="60" r:id="rId2"/>
  <headerFooter alignWithMargins="0">
    <oddFooter>&amp;C&amp;"Arial,Negrita"&amp;10&amp;P</oddFooter>
  </headerFooter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2010-08-11T02:20:28Z</cp:lastPrinted>
  <dcterms:created xsi:type="dcterms:W3CDTF">2009-02-19T12:15:57Z</dcterms:created>
  <dcterms:modified xsi:type="dcterms:W3CDTF">2010-08-11T02:20:56Z</dcterms:modified>
  <cp:category/>
  <cp:version/>
  <cp:contentType/>
  <cp:contentStatus/>
</cp:coreProperties>
</file>