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8.1" sheetId="1" r:id="rId1"/>
  </sheets>
  <definedNames>
    <definedName name="_xlnm.Print_Area" localSheetId="0">'8.1'!$A$1:$M$56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<sst xmlns="http://schemas.openxmlformats.org/spreadsheetml/2006/main" count="73" uniqueCount="58">
  <si>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                                                                                                                                        </t>
  </si>
  <si>
    <t>ENTIDAD</t>
  </si>
  <si>
    <t xml:space="preserve">     NUMERO DE ESTANCIAS </t>
  </si>
  <si>
    <t xml:space="preserve">  N I Ñ O S   A T E N D I D O S</t>
  </si>
  <si>
    <t xml:space="preserve">     INSCRIPCION PROMEDIO</t>
  </si>
  <si>
    <t>ESTANCIAS</t>
  </si>
  <si>
    <t>PARTICIPACION</t>
  </si>
  <si>
    <t>CAPACIDAD</t>
  </si>
  <si>
    <t>PROPIAS</t>
  </si>
  <si>
    <t>SOCIAL</t>
  </si>
  <si>
    <t>TOTAL</t>
  </si>
  <si>
    <t>INSTALADA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</si>
  <si>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</si>
  <si>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</si>
  <si>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</si>
  <si>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</si>
  <si>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</si>
  <si>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</si>
  <si>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</si>
  <si>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</si>
  <si>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</si>
  <si>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</si>
  <si>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</si>
  <si>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</si>
  <si>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</si>
  <si>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</si>
  <si>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</si>
  <si>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</si>
  <si>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</si>
  <si>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</si>
  <si>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</si>
  <si>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</si>
  <si>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</si>
  <si>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</si>
  <si>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</si>
  <si>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</si>
  <si>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</si>
  <si>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</si>
  <si>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</si>
  <si>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</si>
  <si>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</si>
  <si>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</si>
  <si>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</si>
  <si>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</si>
  <si>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</si>
  <si>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</si>
  <si>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</si>
  <si>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</si>
  <si>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</si>
  <si>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</si>
  <si>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</si>
  <si>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8. 1  ESTANCIAS PARA EL BIENESTAR Y DESARROLLO INFANTIL, CAPACIDAD INSTALADA Y </t>
  </si>
  <si>
    <t>NIÑOS ATENDIDOS POR ENTIDAD FEDERATIVA</t>
  </si>
  <si>
    <t>SOLICITUDES</t>
  </si>
  <si>
    <t>DE NIÑOS</t>
  </si>
  <si>
    <t>NO</t>
  </si>
  <si>
    <t xml:space="preserve">ZONA PONIENTE 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</si>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</sst>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center"/>
      <protection/>
    </xf>
    <xf numFmtId="165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3" fontId="0" fillId="0" borderId="0" xfId="46" applyNumberFormat="1" applyFont="1" applyBorder="1" applyAlignment="1" applyProtection="1">
      <alignment horizontal="center"/>
      <protection/>
    </xf>
    <xf numFmtId="3" fontId="0" fillId="0" borderId="11" xfId="46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685800</xdr:colOff>
      <xdr:row>3</xdr:row>
      <xdr:rowOff>228600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showGridLines="0" showZeros="0" tabSelected="1" view="pageBreakPreview" zoomScale="70" zoomScaleNormal="65" zoomScaleSheetLayoutView="70" zoomScalePageLayoutView="0" workbookViewId="0" topLeftCell="A1">
      <selection activeCell="M25" sqref="M25:M54"/>
    </sheetView>
  </sheetViews>
  <sheetFormatPr defaultColWidth="11.00390625" defaultRowHeight="12.75"/>
  <cols>
    <col min="1" max="1" width="1.8515625" style="0" customWidth="1"/>
    <col min="2" max="2" width="24.7109375" style="0" customWidth="1"/>
    <col min="3" max="3" width="13.140625" style="17" customWidth="1"/>
    <col min="4" max="4" width="19.28125" style="17" customWidth="1"/>
    <col min="5" max="5" width="12.00390625" style="17" customWidth="1"/>
    <col min="6" max="6" width="14.421875" style="17" customWidth="1"/>
    <col min="7" max="7" width="14.00390625" style="17" customWidth="1"/>
    <col min="8" max="8" width="18.28125" style="17" customWidth="1"/>
    <col min="9" max="9" width="10.28125" style="17" customWidth="1"/>
    <col min="10" max="10" width="14.00390625" style="17" customWidth="1"/>
    <col min="11" max="11" width="17.8515625" style="17" customWidth="1"/>
    <col min="12" max="12" width="16.140625" style="17" customWidth="1"/>
    <col min="13" max="13" width="16.28125" style="17" customWidth="1"/>
  </cols>
  <sheetData>
    <row r="1" spans="1:13" ht="12.75">
      <c r="A1" s="1"/>
      <c r="B1" s="52" t="s">
        <v>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.5" customHeight="1">
      <c r="A2" s="1"/>
      <c r="B2" s="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 customHeight="1">
      <c r="A3" s="1"/>
      <c r="B3" s="53" t="s">
        <v>51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1"/>
      <c r="B4" s="53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>
      <c r="A5" s="1"/>
      <c r="B5" s="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6.75" customHeight="1">
      <c r="A6" s="1"/>
      <c r="B6" s="54" t="s">
        <v>1</v>
      </c>
      <c r="C6" s="31"/>
      <c r="D6" s="32"/>
      <c r="E6" s="33"/>
      <c r="F6" s="34"/>
      <c r="G6" s="32"/>
      <c r="H6" s="32"/>
      <c r="I6" s="33"/>
      <c r="J6" s="31"/>
      <c r="K6" s="32"/>
      <c r="L6" s="33"/>
      <c r="M6" s="35"/>
    </row>
    <row r="7" spans="1:13" ht="12.75">
      <c r="A7" s="1"/>
      <c r="B7" s="55"/>
      <c r="C7" s="57" t="s">
        <v>2</v>
      </c>
      <c r="D7" s="58"/>
      <c r="E7" s="59"/>
      <c r="F7" s="36"/>
      <c r="G7" s="57" t="s">
        <v>3</v>
      </c>
      <c r="H7" s="58"/>
      <c r="I7" s="59"/>
      <c r="J7" s="57" t="s">
        <v>4</v>
      </c>
      <c r="K7" s="58"/>
      <c r="L7" s="59"/>
      <c r="M7" s="37" t="s">
        <v>53</v>
      </c>
    </row>
    <row r="8" spans="1:13" ht="12.75">
      <c r="A8" s="1"/>
      <c r="B8" s="55"/>
      <c r="C8" s="38"/>
      <c r="D8" s="38"/>
      <c r="E8" s="38"/>
      <c r="F8" s="36"/>
      <c r="G8" s="38"/>
      <c r="H8" s="38" t="s">
        <v>5</v>
      </c>
      <c r="I8" s="38"/>
      <c r="J8" s="38"/>
      <c r="K8" s="38" t="s">
        <v>5</v>
      </c>
      <c r="L8" s="38"/>
      <c r="M8" s="37" t="s">
        <v>54</v>
      </c>
    </row>
    <row r="9" spans="1:13" ht="12.75">
      <c r="A9" s="1"/>
      <c r="B9" s="55"/>
      <c r="C9" s="39"/>
      <c r="D9" s="37" t="s">
        <v>6</v>
      </c>
      <c r="E9" s="39"/>
      <c r="F9" s="37" t="s">
        <v>7</v>
      </c>
      <c r="G9" s="37" t="s">
        <v>5</v>
      </c>
      <c r="H9" s="37" t="s">
        <v>6</v>
      </c>
      <c r="I9" s="39"/>
      <c r="J9" s="37" t="s">
        <v>5</v>
      </c>
      <c r="K9" s="37" t="s">
        <v>6</v>
      </c>
      <c r="L9" s="39"/>
      <c r="M9" s="37" t="s">
        <v>55</v>
      </c>
    </row>
    <row r="10" spans="1:13" ht="12.75">
      <c r="A10" s="1"/>
      <c r="B10" s="56"/>
      <c r="C10" s="40" t="s">
        <v>8</v>
      </c>
      <c r="D10" s="40" t="s">
        <v>9</v>
      </c>
      <c r="E10" s="40" t="s">
        <v>10</v>
      </c>
      <c r="F10" s="40" t="s">
        <v>11</v>
      </c>
      <c r="G10" s="40" t="s">
        <v>8</v>
      </c>
      <c r="H10" s="40" t="s">
        <v>9</v>
      </c>
      <c r="I10" s="40" t="s">
        <v>10</v>
      </c>
      <c r="J10" s="40" t="s">
        <v>8</v>
      </c>
      <c r="K10" s="40" t="s">
        <v>9</v>
      </c>
      <c r="L10" s="40" t="s">
        <v>10</v>
      </c>
      <c r="M10" s="40" t="s">
        <v>12</v>
      </c>
    </row>
    <row r="11" spans="1:13" ht="12.75">
      <c r="A11" s="1"/>
      <c r="B11" s="4"/>
      <c r="C11" s="13"/>
      <c r="D11" s="14"/>
      <c r="E11" s="14"/>
      <c r="F11" s="13"/>
      <c r="G11" s="14"/>
      <c r="H11" s="14"/>
      <c r="I11" s="14"/>
      <c r="J11" s="13"/>
      <c r="K11" s="14"/>
      <c r="L11" s="14"/>
      <c r="M11" s="13"/>
    </row>
    <row r="12" spans="1:29" ht="15">
      <c r="A12" s="1"/>
      <c r="B12" s="5" t="s">
        <v>13</v>
      </c>
      <c r="C12" s="19">
        <f>+C16+C23</f>
        <v>128</v>
      </c>
      <c r="D12" s="19">
        <f aca="true" t="shared" si="0" ref="D12:K12">+D16+D23</f>
        <v>131</v>
      </c>
      <c r="E12" s="19">
        <f>SUM(E16+E23)</f>
        <v>259</v>
      </c>
      <c r="F12" s="19">
        <f t="shared" si="0"/>
        <v>24998</v>
      </c>
      <c r="G12" s="19">
        <f t="shared" si="0"/>
        <v>24834</v>
      </c>
      <c r="H12" s="19">
        <f t="shared" si="0"/>
        <v>8268</v>
      </c>
      <c r="I12" s="19">
        <f>G12+H12</f>
        <v>33102</v>
      </c>
      <c r="J12" s="19">
        <f t="shared" si="0"/>
        <v>18422</v>
      </c>
      <c r="K12" s="19">
        <f t="shared" si="0"/>
        <v>8268</v>
      </c>
      <c r="L12" s="19">
        <f>J12+K12</f>
        <v>26690</v>
      </c>
      <c r="M12" s="19">
        <f>M23+M16</f>
        <v>3981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>
      <c r="A13" s="1"/>
      <c r="B13" s="3" t="s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+K13+J13</f>
        <v>0</v>
      </c>
      <c r="M13" s="1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13" s="7" customFormat="1" ht="15">
      <c r="A14" s="1"/>
      <c r="B14" s="3" t="s">
        <v>14</v>
      </c>
      <c r="C14" s="20"/>
      <c r="D14" s="20"/>
      <c r="E14" s="20"/>
      <c r="F14" s="20"/>
      <c r="G14" s="20"/>
      <c r="H14" s="20"/>
      <c r="I14" s="20"/>
      <c r="J14" s="20"/>
      <c r="K14" s="20"/>
      <c r="L14" s="19">
        <f>+K14+J14</f>
        <v>0</v>
      </c>
      <c r="M14" s="20"/>
    </row>
    <row r="15" spans="1:13" s="7" customFormat="1" ht="15">
      <c r="A15" s="1"/>
      <c r="B15" s="3"/>
      <c r="C15" s="20"/>
      <c r="D15" s="20"/>
      <c r="E15" s="20"/>
      <c r="F15" s="20"/>
      <c r="G15" s="20"/>
      <c r="H15" s="20"/>
      <c r="I15" s="20"/>
      <c r="J15" s="20"/>
      <c r="K15" s="20"/>
      <c r="L15" s="19">
        <f>+K15+J15</f>
        <v>0</v>
      </c>
      <c r="M15" s="20"/>
    </row>
    <row r="16" spans="2:13" s="9" customFormat="1" ht="15">
      <c r="B16" s="5" t="s">
        <v>15</v>
      </c>
      <c r="C16" s="19">
        <f>SUM(C18:C21)</f>
        <v>51</v>
      </c>
      <c r="D16" s="19">
        <f aca="true" t="shared" si="1" ref="D16:K16">SUM(D18:D21)</f>
        <v>1</v>
      </c>
      <c r="E16" s="19">
        <f>C16+D16</f>
        <v>52</v>
      </c>
      <c r="F16" s="19">
        <f t="shared" si="1"/>
        <v>9800</v>
      </c>
      <c r="G16" s="19">
        <f t="shared" si="1"/>
        <v>8808</v>
      </c>
      <c r="H16" s="19">
        <f t="shared" si="1"/>
        <v>20</v>
      </c>
      <c r="I16" s="19">
        <f>G16+H16</f>
        <v>8828</v>
      </c>
      <c r="J16" s="19">
        <f t="shared" si="1"/>
        <v>6395</v>
      </c>
      <c r="K16" s="19">
        <f t="shared" si="1"/>
        <v>20</v>
      </c>
      <c r="L16" s="19">
        <f>J16+K16</f>
        <v>6415</v>
      </c>
      <c r="M16" s="19">
        <f>M18+M19+M20+M21</f>
        <v>706</v>
      </c>
    </row>
    <row r="17" spans="1:19" s="7" customFormat="1" ht="6" customHeight="1">
      <c r="A17" s="1"/>
      <c r="B17" s="3" t="s">
        <v>0</v>
      </c>
      <c r="C17" s="20"/>
      <c r="D17" s="20"/>
      <c r="E17" s="19">
        <f>+D17+C17</f>
        <v>0</v>
      </c>
      <c r="F17" s="20"/>
      <c r="G17" s="21"/>
      <c r="H17" s="20"/>
      <c r="I17" s="19">
        <f>+H17+G17</f>
        <v>0</v>
      </c>
      <c r="J17" s="21"/>
      <c r="K17" s="21"/>
      <c r="L17" s="19">
        <f>+K17+J17</f>
        <v>0</v>
      </c>
      <c r="M17" s="20"/>
      <c r="N17" s="8"/>
      <c r="O17" s="8"/>
      <c r="P17" s="8"/>
      <c r="Q17" s="8"/>
      <c r="R17" s="8"/>
      <c r="S17" s="8"/>
    </row>
    <row r="18" spans="2:15" s="1" customFormat="1" ht="14.25">
      <c r="B18" s="3" t="s">
        <v>16</v>
      </c>
      <c r="C18" s="41">
        <v>14</v>
      </c>
      <c r="D18" s="22"/>
      <c r="E18" s="20"/>
      <c r="F18" s="24">
        <v>2498</v>
      </c>
      <c r="G18" s="24">
        <v>3145</v>
      </c>
      <c r="H18" s="23"/>
      <c r="I18" s="20">
        <f>SUM(G18:H18)</f>
        <v>3145</v>
      </c>
      <c r="J18" s="46">
        <v>2181</v>
      </c>
      <c r="K18" s="22"/>
      <c r="L18" s="20">
        <f>J18+K18</f>
        <v>2181</v>
      </c>
      <c r="M18" s="47">
        <v>88</v>
      </c>
      <c r="O18" s="10"/>
    </row>
    <row r="19" spans="2:13" s="1" customFormat="1" ht="14.25">
      <c r="B19" s="3" t="s">
        <v>17</v>
      </c>
      <c r="C19" s="41">
        <v>9</v>
      </c>
      <c r="D19" s="43">
        <v>1</v>
      </c>
      <c r="E19" s="20"/>
      <c r="F19" s="24">
        <v>1837</v>
      </c>
      <c r="G19" s="24">
        <v>1540</v>
      </c>
      <c r="H19" s="24">
        <v>20</v>
      </c>
      <c r="I19" s="20">
        <f>SUM(G19:H19)</f>
        <v>1560</v>
      </c>
      <c r="J19" s="46">
        <v>1164</v>
      </c>
      <c r="K19" s="26">
        <v>20</v>
      </c>
      <c r="L19" s="20">
        <f>J19+K19</f>
        <v>1184</v>
      </c>
      <c r="M19" s="47">
        <v>142</v>
      </c>
    </row>
    <row r="20" spans="2:15" s="1" customFormat="1" ht="14.25">
      <c r="B20" s="3" t="s">
        <v>18</v>
      </c>
      <c r="C20" s="41">
        <v>19</v>
      </c>
      <c r="D20" s="22"/>
      <c r="E20" s="20"/>
      <c r="F20" s="24">
        <v>4225</v>
      </c>
      <c r="G20" s="24">
        <v>2955</v>
      </c>
      <c r="H20" s="23"/>
      <c r="I20" s="20">
        <f>SUM(G20:H20)</f>
        <v>2955</v>
      </c>
      <c r="J20" s="46">
        <v>2191</v>
      </c>
      <c r="K20" s="26"/>
      <c r="L20" s="20">
        <f>J20+K20</f>
        <v>2191</v>
      </c>
      <c r="M20" s="47">
        <v>389</v>
      </c>
      <c r="O20" s="10"/>
    </row>
    <row r="21" spans="2:13" s="1" customFormat="1" ht="14.25">
      <c r="B21" s="3" t="s">
        <v>56</v>
      </c>
      <c r="C21" s="41">
        <v>9</v>
      </c>
      <c r="D21" s="22"/>
      <c r="E21" s="20"/>
      <c r="F21" s="24">
        <v>1240</v>
      </c>
      <c r="G21" s="24">
        <v>1168</v>
      </c>
      <c r="H21" s="25"/>
      <c r="I21" s="20">
        <f>SUM(G21:H21)</f>
        <v>1168</v>
      </c>
      <c r="J21" s="24">
        <v>859</v>
      </c>
      <c r="K21" s="26"/>
      <c r="L21" s="20">
        <f>J21+K21</f>
        <v>859</v>
      </c>
      <c r="M21" s="47">
        <v>87</v>
      </c>
    </row>
    <row r="22" spans="1:13" s="7" customFormat="1" ht="15">
      <c r="A22" s="1"/>
      <c r="B22" s="3" t="s">
        <v>0</v>
      </c>
      <c r="C22" s="20"/>
      <c r="D22" s="20"/>
      <c r="E22" s="20"/>
      <c r="F22" s="20"/>
      <c r="G22" s="27"/>
      <c r="H22" s="21"/>
      <c r="I22" s="20"/>
      <c r="J22" s="20"/>
      <c r="K22" s="20"/>
      <c r="L22" s="19">
        <f>+K22+J22</f>
        <v>0</v>
      </c>
      <c r="M22" s="47"/>
    </row>
    <row r="23" spans="2:13" s="9" customFormat="1" ht="15">
      <c r="B23" s="5" t="s">
        <v>19</v>
      </c>
      <c r="C23" s="19">
        <f>SUM(C25:C55)</f>
        <v>77</v>
      </c>
      <c r="D23" s="19">
        <f aca="true" t="shared" si="2" ref="D23:K23">SUM(D25:D55)</f>
        <v>130</v>
      </c>
      <c r="E23" s="19">
        <f>C23+D23</f>
        <v>207</v>
      </c>
      <c r="F23" s="19">
        <f t="shared" si="2"/>
        <v>15198</v>
      </c>
      <c r="G23" s="19">
        <f t="shared" si="2"/>
        <v>16026</v>
      </c>
      <c r="H23" s="19">
        <f t="shared" si="2"/>
        <v>8248</v>
      </c>
      <c r="I23" s="19">
        <f>G23+H23</f>
        <v>24274</v>
      </c>
      <c r="J23" s="19">
        <f t="shared" si="2"/>
        <v>12027</v>
      </c>
      <c r="K23" s="19">
        <f t="shared" si="2"/>
        <v>8248</v>
      </c>
      <c r="L23" s="19">
        <f>J23+K23</f>
        <v>20275</v>
      </c>
      <c r="M23" s="19">
        <f>M25+M26+M27+M28+M29+M30+M31+M32+M33+M35+M36+M37+M39+M40++M41+M42+M43+M44+M45+M46+M47+M48+M49+M50+M51+M52+M53+M54+M55+M34</f>
        <v>3275</v>
      </c>
    </row>
    <row r="24" spans="1:17" s="7" customFormat="1" ht="6" customHeight="1">
      <c r="A24" s="1"/>
      <c r="B24" s="3" t="s">
        <v>0</v>
      </c>
      <c r="C24" s="20"/>
      <c r="D24" s="20"/>
      <c r="E24" s="19">
        <f aca="true" t="shared" si="3" ref="E24:E55">C24+D24</f>
        <v>0</v>
      </c>
      <c r="F24" s="20"/>
      <c r="G24" s="21"/>
      <c r="H24" s="21"/>
      <c r="I24" s="19">
        <f>+H24+G24</f>
        <v>0</v>
      </c>
      <c r="J24" s="21"/>
      <c r="K24" s="20"/>
      <c r="L24" s="19">
        <f>+K24+J24</f>
        <v>0</v>
      </c>
      <c r="M24" s="19"/>
      <c r="N24" s="8"/>
      <c r="O24" s="8"/>
      <c r="P24" s="8"/>
      <c r="Q24" s="8"/>
    </row>
    <row r="25" spans="2:14" s="1" customFormat="1" ht="12.75" customHeight="1">
      <c r="B25" s="3" t="s">
        <v>20</v>
      </c>
      <c r="C25" s="41">
        <v>3</v>
      </c>
      <c r="D25" s="44">
        <v>16</v>
      </c>
      <c r="E25" s="20">
        <f t="shared" si="3"/>
        <v>19</v>
      </c>
      <c r="F25" s="24">
        <v>953</v>
      </c>
      <c r="G25" s="24">
        <v>921</v>
      </c>
      <c r="H25" s="24">
        <v>752</v>
      </c>
      <c r="I25" s="20">
        <f>G25+H25</f>
        <v>1673</v>
      </c>
      <c r="J25" s="24">
        <v>690</v>
      </c>
      <c r="K25" s="24">
        <v>752</v>
      </c>
      <c r="L25" s="20">
        <f>J25+K25</f>
        <v>1442</v>
      </c>
      <c r="M25" s="47">
        <v>211</v>
      </c>
      <c r="N25" s="10"/>
    </row>
    <row r="26" spans="2:13" s="1" customFormat="1" ht="14.25">
      <c r="B26" s="3" t="s">
        <v>21</v>
      </c>
      <c r="C26" s="41">
        <v>4</v>
      </c>
      <c r="D26" s="44">
        <v>1</v>
      </c>
      <c r="E26" s="20">
        <f t="shared" si="3"/>
        <v>5</v>
      </c>
      <c r="F26" s="24">
        <v>832</v>
      </c>
      <c r="G26" s="24">
        <v>695</v>
      </c>
      <c r="H26" s="24">
        <v>80</v>
      </c>
      <c r="I26" s="20">
        <f aca="true" t="shared" si="4" ref="I26:I55">G26+H26</f>
        <v>775</v>
      </c>
      <c r="J26" s="24">
        <v>506</v>
      </c>
      <c r="K26" s="24">
        <v>80</v>
      </c>
      <c r="L26" s="20">
        <f aca="true" t="shared" si="5" ref="L26:L55">J26+K26</f>
        <v>586</v>
      </c>
      <c r="M26" s="47">
        <v>95</v>
      </c>
    </row>
    <row r="27" spans="2:13" s="1" customFormat="1" ht="14.25">
      <c r="B27" s="3" t="s">
        <v>22</v>
      </c>
      <c r="C27" s="41">
        <v>2</v>
      </c>
      <c r="D27" s="44">
        <v>1</v>
      </c>
      <c r="E27" s="20">
        <f t="shared" si="3"/>
        <v>3</v>
      </c>
      <c r="F27" s="24">
        <v>390</v>
      </c>
      <c r="G27" s="24">
        <v>425</v>
      </c>
      <c r="H27" s="24">
        <v>139</v>
      </c>
      <c r="I27" s="20">
        <f t="shared" si="4"/>
        <v>564</v>
      </c>
      <c r="J27" s="24">
        <v>328</v>
      </c>
      <c r="K27" s="24">
        <v>139</v>
      </c>
      <c r="L27" s="20">
        <f t="shared" si="5"/>
        <v>467</v>
      </c>
      <c r="M27" s="47">
        <v>137</v>
      </c>
    </row>
    <row r="28" spans="2:13" s="1" customFormat="1" ht="14.25">
      <c r="B28" s="3" t="s">
        <v>23</v>
      </c>
      <c r="C28" s="41">
        <v>1</v>
      </c>
      <c r="D28" s="44">
        <v>2</v>
      </c>
      <c r="E28" s="20">
        <f t="shared" si="3"/>
        <v>3</v>
      </c>
      <c r="F28" s="24">
        <v>176</v>
      </c>
      <c r="G28" s="24">
        <v>268</v>
      </c>
      <c r="H28" s="24">
        <v>78</v>
      </c>
      <c r="I28" s="20">
        <f t="shared" si="4"/>
        <v>346</v>
      </c>
      <c r="J28" s="24">
        <v>213</v>
      </c>
      <c r="K28" s="24">
        <v>78</v>
      </c>
      <c r="L28" s="20">
        <f t="shared" si="5"/>
        <v>291</v>
      </c>
      <c r="M28" s="47">
        <v>94</v>
      </c>
    </row>
    <row r="29" spans="2:14" s="1" customFormat="1" ht="14.25">
      <c r="B29" s="3" t="s">
        <v>24</v>
      </c>
      <c r="C29" s="41">
        <v>3</v>
      </c>
      <c r="D29" s="43">
        <v>7</v>
      </c>
      <c r="E29" s="20">
        <f t="shared" si="3"/>
        <v>10</v>
      </c>
      <c r="F29" s="24">
        <v>503</v>
      </c>
      <c r="G29" s="24">
        <v>537</v>
      </c>
      <c r="H29" s="24">
        <v>463</v>
      </c>
      <c r="I29" s="20">
        <f t="shared" si="4"/>
        <v>1000</v>
      </c>
      <c r="J29" s="24">
        <v>383</v>
      </c>
      <c r="K29" s="24">
        <v>463</v>
      </c>
      <c r="L29" s="20">
        <f t="shared" si="5"/>
        <v>846</v>
      </c>
      <c r="M29" s="47">
        <v>271</v>
      </c>
      <c r="N29" s="10"/>
    </row>
    <row r="30" spans="2:13" s="1" customFormat="1" ht="14.25">
      <c r="B30" s="3" t="s">
        <v>25</v>
      </c>
      <c r="C30" s="41">
        <v>2</v>
      </c>
      <c r="D30" s="43">
        <v>1</v>
      </c>
      <c r="E30" s="20">
        <f t="shared" si="3"/>
        <v>3</v>
      </c>
      <c r="F30" s="24">
        <v>283</v>
      </c>
      <c r="G30" s="24">
        <v>359</v>
      </c>
      <c r="H30" s="24">
        <v>195</v>
      </c>
      <c r="I30" s="20">
        <f t="shared" si="4"/>
        <v>554</v>
      </c>
      <c r="J30" s="24">
        <v>276</v>
      </c>
      <c r="K30" s="24">
        <v>195</v>
      </c>
      <c r="L30" s="20">
        <f t="shared" si="5"/>
        <v>471</v>
      </c>
      <c r="M30" s="47">
        <v>77</v>
      </c>
    </row>
    <row r="31" spans="2:13" s="1" customFormat="1" ht="14.25">
      <c r="B31" s="3" t="s">
        <v>26</v>
      </c>
      <c r="C31" s="41">
        <v>3</v>
      </c>
      <c r="D31" s="43">
        <v>9</v>
      </c>
      <c r="E31" s="20">
        <f t="shared" si="3"/>
        <v>12</v>
      </c>
      <c r="F31" s="24">
        <v>307</v>
      </c>
      <c r="G31" s="24">
        <v>354</v>
      </c>
      <c r="H31" s="24">
        <v>508</v>
      </c>
      <c r="I31" s="20">
        <f t="shared" si="4"/>
        <v>862</v>
      </c>
      <c r="J31" s="24">
        <v>251</v>
      </c>
      <c r="K31" s="24">
        <v>508</v>
      </c>
      <c r="L31" s="20">
        <f t="shared" si="5"/>
        <v>759</v>
      </c>
      <c r="M31" s="47">
        <v>101</v>
      </c>
    </row>
    <row r="32" spans="2:13" s="1" customFormat="1" ht="14.25">
      <c r="B32" s="3" t="s">
        <v>27</v>
      </c>
      <c r="C32" s="41">
        <v>2</v>
      </c>
      <c r="D32" s="43">
        <v>5</v>
      </c>
      <c r="E32" s="20">
        <f t="shared" si="3"/>
        <v>7</v>
      </c>
      <c r="F32" s="24">
        <v>516</v>
      </c>
      <c r="G32" s="24">
        <v>521</v>
      </c>
      <c r="H32" s="24">
        <v>321</v>
      </c>
      <c r="I32" s="20">
        <f t="shared" si="4"/>
        <v>842</v>
      </c>
      <c r="J32" s="24">
        <v>405</v>
      </c>
      <c r="K32" s="24">
        <v>321</v>
      </c>
      <c r="L32" s="20">
        <f t="shared" si="5"/>
        <v>726</v>
      </c>
      <c r="M32" s="47">
        <v>112</v>
      </c>
    </row>
    <row r="33" spans="2:13" s="1" customFormat="1" ht="14.25">
      <c r="B33" s="3" t="s">
        <v>28</v>
      </c>
      <c r="C33" s="41">
        <v>3</v>
      </c>
      <c r="D33" s="43">
        <v>5</v>
      </c>
      <c r="E33" s="20">
        <f t="shared" si="3"/>
        <v>8</v>
      </c>
      <c r="F33" s="24">
        <v>522</v>
      </c>
      <c r="G33" s="24">
        <v>568</v>
      </c>
      <c r="H33" s="24">
        <v>249</v>
      </c>
      <c r="I33" s="20">
        <f t="shared" si="4"/>
        <v>817</v>
      </c>
      <c r="J33" s="24">
        <v>426</v>
      </c>
      <c r="K33" s="24">
        <v>249</v>
      </c>
      <c r="L33" s="20">
        <f t="shared" si="5"/>
        <v>675</v>
      </c>
      <c r="M33" s="47">
        <v>118</v>
      </c>
    </row>
    <row r="34" spans="2:13" s="1" customFormat="1" ht="14.25">
      <c r="B34" s="3" t="s">
        <v>29</v>
      </c>
      <c r="C34" s="41">
        <v>5</v>
      </c>
      <c r="D34" s="43">
        <v>1</v>
      </c>
      <c r="E34" s="20">
        <f t="shared" si="3"/>
        <v>6</v>
      </c>
      <c r="F34" s="24">
        <v>1116</v>
      </c>
      <c r="G34" s="24">
        <v>980</v>
      </c>
      <c r="H34" s="24">
        <v>72</v>
      </c>
      <c r="I34" s="20">
        <f t="shared" si="4"/>
        <v>1052</v>
      </c>
      <c r="J34" s="24">
        <v>738</v>
      </c>
      <c r="K34" s="24">
        <v>72</v>
      </c>
      <c r="L34" s="20">
        <f t="shared" si="5"/>
        <v>810</v>
      </c>
      <c r="M34" s="47">
        <v>189</v>
      </c>
    </row>
    <row r="35" spans="2:13" s="1" customFormat="1" ht="14.25">
      <c r="B35" s="3" t="s">
        <v>30</v>
      </c>
      <c r="C35" s="41">
        <v>2</v>
      </c>
      <c r="D35" s="43">
        <v>1</v>
      </c>
      <c r="E35" s="20">
        <f t="shared" si="3"/>
        <v>3</v>
      </c>
      <c r="F35" s="24">
        <v>611</v>
      </c>
      <c r="G35" s="24">
        <v>576</v>
      </c>
      <c r="H35" s="24">
        <v>249</v>
      </c>
      <c r="I35" s="20">
        <f t="shared" si="4"/>
        <v>825</v>
      </c>
      <c r="J35" s="24">
        <v>420</v>
      </c>
      <c r="K35" s="24">
        <v>249</v>
      </c>
      <c r="L35" s="20">
        <f t="shared" si="5"/>
        <v>669</v>
      </c>
      <c r="M35" s="47">
        <v>71</v>
      </c>
    </row>
    <row r="36" spans="2:13" s="1" customFormat="1" ht="14.25">
      <c r="B36" s="3" t="s">
        <v>31</v>
      </c>
      <c r="C36" s="41">
        <v>3</v>
      </c>
      <c r="D36" s="43">
        <v>3</v>
      </c>
      <c r="E36" s="20">
        <f t="shared" si="3"/>
        <v>6</v>
      </c>
      <c r="F36" s="24">
        <v>397</v>
      </c>
      <c r="G36" s="24">
        <v>414</v>
      </c>
      <c r="H36" s="24">
        <v>214</v>
      </c>
      <c r="I36" s="20">
        <f t="shared" si="4"/>
        <v>628</v>
      </c>
      <c r="J36" s="24">
        <v>291</v>
      </c>
      <c r="K36" s="24">
        <v>214</v>
      </c>
      <c r="L36" s="20">
        <f t="shared" si="5"/>
        <v>505</v>
      </c>
      <c r="M36" s="47">
        <v>63</v>
      </c>
    </row>
    <row r="37" spans="2:13" s="1" customFormat="1" ht="14.25">
      <c r="B37" s="3" t="s">
        <v>32</v>
      </c>
      <c r="C37" s="41">
        <v>3</v>
      </c>
      <c r="D37" s="43">
        <v>8</v>
      </c>
      <c r="E37" s="20">
        <f t="shared" si="3"/>
        <v>11</v>
      </c>
      <c r="F37" s="24">
        <v>388</v>
      </c>
      <c r="G37" s="24">
        <v>403</v>
      </c>
      <c r="H37" s="24">
        <v>426</v>
      </c>
      <c r="I37" s="20">
        <f t="shared" si="4"/>
        <v>829</v>
      </c>
      <c r="J37" s="24">
        <v>306</v>
      </c>
      <c r="K37" s="24">
        <v>426</v>
      </c>
      <c r="L37" s="20">
        <f t="shared" si="5"/>
        <v>732</v>
      </c>
      <c r="M37" s="47">
        <v>199</v>
      </c>
    </row>
    <row r="38" spans="2:13" s="1" customFormat="1" ht="14.25">
      <c r="B38" s="3" t="s">
        <v>33</v>
      </c>
      <c r="C38" s="41"/>
      <c r="D38" s="43">
        <v>4</v>
      </c>
      <c r="E38" s="20">
        <f t="shared" si="3"/>
        <v>4</v>
      </c>
      <c r="F38" s="24"/>
      <c r="G38" s="24"/>
      <c r="H38" s="24">
        <v>423</v>
      </c>
      <c r="I38" s="20">
        <f t="shared" si="4"/>
        <v>423</v>
      </c>
      <c r="J38" s="24"/>
      <c r="K38" s="24">
        <v>423</v>
      </c>
      <c r="L38" s="20">
        <f t="shared" si="5"/>
        <v>423</v>
      </c>
      <c r="M38" s="47">
        <v>0</v>
      </c>
    </row>
    <row r="39" spans="2:13" s="1" customFormat="1" ht="14.25">
      <c r="B39" s="3" t="s">
        <v>34</v>
      </c>
      <c r="C39" s="41">
        <v>2</v>
      </c>
      <c r="D39" s="43">
        <v>4</v>
      </c>
      <c r="E39" s="20">
        <f t="shared" si="3"/>
        <v>6</v>
      </c>
      <c r="F39" s="24">
        <v>327</v>
      </c>
      <c r="G39" s="24">
        <v>390</v>
      </c>
      <c r="H39" s="24">
        <v>358</v>
      </c>
      <c r="I39" s="20">
        <f t="shared" si="4"/>
        <v>748</v>
      </c>
      <c r="J39" s="24">
        <v>299</v>
      </c>
      <c r="K39" s="24">
        <v>358</v>
      </c>
      <c r="L39" s="20">
        <f t="shared" si="5"/>
        <v>657</v>
      </c>
      <c r="M39" s="47">
        <v>283</v>
      </c>
    </row>
    <row r="40" spans="2:13" s="1" customFormat="1" ht="14.25">
      <c r="B40" s="3" t="s">
        <v>35</v>
      </c>
      <c r="C40" s="41">
        <v>3</v>
      </c>
      <c r="D40" s="43">
        <v>10</v>
      </c>
      <c r="E40" s="20">
        <f t="shared" si="3"/>
        <v>13</v>
      </c>
      <c r="F40" s="24">
        <v>398</v>
      </c>
      <c r="G40" s="24">
        <v>409</v>
      </c>
      <c r="H40" s="24">
        <v>331</v>
      </c>
      <c r="I40" s="20">
        <f t="shared" si="4"/>
        <v>740</v>
      </c>
      <c r="J40" s="24">
        <v>311</v>
      </c>
      <c r="K40" s="24">
        <v>331</v>
      </c>
      <c r="L40" s="20">
        <f t="shared" si="5"/>
        <v>642</v>
      </c>
      <c r="M40" s="47">
        <v>134</v>
      </c>
    </row>
    <row r="41" spans="2:13" s="1" customFormat="1" ht="14.25">
      <c r="B41" s="3" t="s">
        <v>36</v>
      </c>
      <c r="C41" s="41">
        <v>2</v>
      </c>
      <c r="D41" s="43"/>
      <c r="E41" s="20">
        <f t="shared" si="3"/>
        <v>2</v>
      </c>
      <c r="F41" s="24">
        <v>375</v>
      </c>
      <c r="G41" s="24">
        <v>391</v>
      </c>
      <c r="H41" s="24"/>
      <c r="I41" s="20">
        <f t="shared" si="4"/>
        <v>391</v>
      </c>
      <c r="J41" s="24">
        <v>278</v>
      </c>
      <c r="K41" s="24"/>
      <c r="L41" s="20">
        <f t="shared" si="5"/>
        <v>278</v>
      </c>
      <c r="M41" s="47">
        <v>63</v>
      </c>
    </row>
    <row r="42" spans="2:13" s="1" customFormat="1" ht="14.25">
      <c r="B42" s="3" t="s">
        <v>37</v>
      </c>
      <c r="C42" s="41">
        <v>2</v>
      </c>
      <c r="D42" s="43">
        <v>5</v>
      </c>
      <c r="E42" s="20">
        <f t="shared" si="3"/>
        <v>7</v>
      </c>
      <c r="F42" s="24">
        <v>481</v>
      </c>
      <c r="G42" s="24">
        <v>368</v>
      </c>
      <c r="H42" s="24">
        <v>122</v>
      </c>
      <c r="I42" s="20">
        <f t="shared" si="4"/>
        <v>490</v>
      </c>
      <c r="J42" s="24">
        <v>264</v>
      </c>
      <c r="K42" s="24">
        <v>122</v>
      </c>
      <c r="L42" s="20">
        <f t="shared" si="5"/>
        <v>386</v>
      </c>
      <c r="M42" s="47">
        <v>4</v>
      </c>
    </row>
    <row r="43" spans="2:13" s="1" customFormat="1" ht="14.25">
      <c r="B43" s="3" t="s">
        <v>38</v>
      </c>
      <c r="C43" s="41">
        <v>4</v>
      </c>
      <c r="D43" s="43">
        <v>11</v>
      </c>
      <c r="E43" s="20">
        <f t="shared" si="3"/>
        <v>15</v>
      </c>
      <c r="F43" s="24">
        <v>994</v>
      </c>
      <c r="G43" s="24">
        <v>1124</v>
      </c>
      <c r="H43" s="24">
        <v>461</v>
      </c>
      <c r="I43" s="20">
        <f t="shared" si="4"/>
        <v>1585</v>
      </c>
      <c r="J43" s="24">
        <v>861</v>
      </c>
      <c r="K43" s="24">
        <v>461</v>
      </c>
      <c r="L43" s="20">
        <f t="shared" si="5"/>
        <v>1322</v>
      </c>
      <c r="M43" s="47">
        <v>9</v>
      </c>
    </row>
    <row r="44" spans="2:13" s="1" customFormat="1" ht="14.25">
      <c r="B44" s="3" t="s">
        <v>39</v>
      </c>
      <c r="C44" s="41">
        <v>2</v>
      </c>
      <c r="D44" s="43">
        <v>1</v>
      </c>
      <c r="E44" s="20">
        <f t="shared" si="3"/>
        <v>3</v>
      </c>
      <c r="F44" s="24">
        <v>400</v>
      </c>
      <c r="G44" s="24">
        <v>542</v>
      </c>
      <c r="H44" s="24">
        <v>47</v>
      </c>
      <c r="I44" s="20">
        <f t="shared" si="4"/>
        <v>589</v>
      </c>
      <c r="J44" s="24">
        <v>409</v>
      </c>
      <c r="K44" s="24">
        <v>47</v>
      </c>
      <c r="L44" s="20">
        <f t="shared" si="5"/>
        <v>456</v>
      </c>
      <c r="M44" s="47">
        <v>24</v>
      </c>
    </row>
    <row r="45" spans="2:13" s="1" customFormat="1" ht="14.25">
      <c r="B45" s="3" t="s">
        <v>40</v>
      </c>
      <c r="C45" s="41">
        <v>2</v>
      </c>
      <c r="D45" s="43">
        <v>8</v>
      </c>
      <c r="E45" s="20">
        <f t="shared" si="3"/>
        <v>10</v>
      </c>
      <c r="F45" s="24">
        <v>321</v>
      </c>
      <c r="G45" s="24">
        <v>395</v>
      </c>
      <c r="H45" s="24">
        <v>512</v>
      </c>
      <c r="I45" s="20">
        <f t="shared" si="4"/>
        <v>907</v>
      </c>
      <c r="J45" s="24">
        <v>296</v>
      </c>
      <c r="K45" s="24">
        <v>512</v>
      </c>
      <c r="L45" s="20">
        <f t="shared" si="5"/>
        <v>808</v>
      </c>
      <c r="M45" s="47">
        <v>81</v>
      </c>
    </row>
    <row r="46" spans="2:13" s="1" customFormat="1" ht="14.25">
      <c r="B46" s="3" t="s">
        <v>41</v>
      </c>
      <c r="C46" s="41">
        <v>1</v>
      </c>
      <c r="D46" s="43">
        <v>2</v>
      </c>
      <c r="E46" s="20">
        <f t="shared" si="3"/>
        <v>3</v>
      </c>
      <c r="F46" s="24">
        <v>142</v>
      </c>
      <c r="G46" s="24">
        <v>171</v>
      </c>
      <c r="H46" s="24">
        <v>213</v>
      </c>
      <c r="I46" s="20">
        <f t="shared" si="4"/>
        <v>384</v>
      </c>
      <c r="J46" s="24">
        <v>130</v>
      </c>
      <c r="K46" s="24">
        <v>213</v>
      </c>
      <c r="L46" s="20">
        <f t="shared" si="5"/>
        <v>343</v>
      </c>
      <c r="M46" s="47">
        <v>121</v>
      </c>
    </row>
    <row r="47" spans="2:13" s="1" customFormat="1" ht="14.25">
      <c r="B47" s="3" t="s">
        <v>42</v>
      </c>
      <c r="C47" s="41">
        <v>1</v>
      </c>
      <c r="D47" s="43">
        <v>4</v>
      </c>
      <c r="E47" s="20">
        <f t="shared" si="3"/>
        <v>5</v>
      </c>
      <c r="F47" s="24">
        <v>387</v>
      </c>
      <c r="G47" s="24">
        <v>390</v>
      </c>
      <c r="H47" s="24">
        <v>352</v>
      </c>
      <c r="I47" s="20">
        <f t="shared" si="4"/>
        <v>742</v>
      </c>
      <c r="J47" s="24">
        <v>269</v>
      </c>
      <c r="K47" s="24">
        <v>352</v>
      </c>
      <c r="L47" s="20">
        <f t="shared" si="5"/>
        <v>621</v>
      </c>
      <c r="M47" s="47">
        <v>68</v>
      </c>
    </row>
    <row r="48" spans="2:13" s="1" customFormat="1" ht="14.25">
      <c r="B48" s="3" t="s">
        <v>43</v>
      </c>
      <c r="C48" s="41">
        <v>4</v>
      </c>
      <c r="D48" s="43">
        <v>5</v>
      </c>
      <c r="E48" s="20">
        <f t="shared" si="3"/>
        <v>9</v>
      </c>
      <c r="F48" s="24">
        <v>1024</v>
      </c>
      <c r="G48" s="24">
        <v>1191</v>
      </c>
      <c r="H48" s="24">
        <v>463</v>
      </c>
      <c r="I48" s="20">
        <f t="shared" si="4"/>
        <v>1654</v>
      </c>
      <c r="J48" s="24">
        <v>924</v>
      </c>
      <c r="K48" s="24">
        <v>463</v>
      </c>
      <c r="L48" s="20">
        <f t="shared" si="5"/>
        <v>1387</v>
      </c>
      <c r="M48" s="47">
        <v>125</v>
      </c>
    </row>
    <row r="49" spans="2:13" s="1" customFormat="1" ht="14.25">
      <c r="B49" s="3" t="s">
        <v>44</v>
      </c>
      <c r="C49" s="41">
        <v>6</v>
      </c>
      <c r="D49" s="43">
        <v>4</v>
      </c>
      <c r="E49" s="20">
        <f t="shared" si="3"/>
        <v>10</v>
      </c>
      <c r="F49" s="24">
        <v>918</v>
      </c>
      <c r="G49" s="24">
        <v>923</v>
      </c>
      <c r="H49" s="24">
        <v>251</v>
      </c>
      <c r="I49" s="20">
        <f t="shared" si="4"/>
        <v>1174</v>
      </c>
      <c r="J49" s="24">
        <v>653</v>
      </c>
      <c r="K49" s="24">
        <v>251</v>
      </c>
      <c r="L49" s="20">
        <f t="shared" si="5"/>
        <v>904</v>
      </c>
      <c r="M49" s="47">
        <v>60</v>
      </c>
    </row>
    <row r="50" spans="2:13" s="1" customFormat="1" ht="14.25">
      <c r="B50" s="3" t="s">
        <v>45</v>
      </c>
      <c r="C50" s="41">
        <v>1</v>
      </c>
      <c r="D50" s="43">
        <v>1</v>
      </c>
      <c r="E50" s="20">
        <f t="shared" si="3"/>
        <v>2</v>
      </c>
      <c r="F50" s="24">
        <v>257</v>
      </c>
      <c r="G50" s="24">
        <v>289</v>
      </c>
      <c r="H50" s="24">
        <v>152</v>
      </c>
      <c r="I50" s="20">
        <f t="shared" si="4"/>
        <v>441</v>
      </c>
      <c r="J50" s="24">
        <v>226</v>
      </c>
      <c r="K50" s="24">
        <v>152</v>
      </c>
      <c r="L50" s="20">
        <f t="shared" si="5"/>
        <v>378</v>
      </c>
      <c r="M50" s="47">
        <v>27</v>
      </c>
    </row>
    <row r="51" spans="2:13" s="1" customFormat="1" ht="14.25">
      <c r="B51" s="3" t="s">
        <v>46</v>
      </c>
      <c r="C51" s="41">
        <v>4</v>
      </c>
      <c r="D51" s="43">
        <v>3</v>
      </c>
      <c r="E51" s="20">
        <f t="shared" si="3"/>
        <v>7</v>
      </c>
      <c r="F51" s="24">
        <v>769</v>
      </c>
      <c r="G51" s="24">
        <v>825</v>
      </c>
      <c r="H51" s="24">
        <v>426</v>
      </c>
      <c r="I51" s="20">
        <f t="shared" si="4"/>
        <v>1251</v>
      </c>
      <c r="J51" s="24">
        <v>628</v>
      </c>
      <c r="K51" s="24">
        <v>426</v>
      </c>
      <c r="L51" s="20">
        <f t="shared" si="5"/>
        <v>1054</v>
      </c>
      <c r="M51" s="47">
        <v>198</v>
      </c>
    </row>
    <row r="52" spans="2:13" s="1" customFormat="1" ht="14.25">
      <c r="B52" s="3" t="s">
        <v>47</v>
      </c>
      <c r="C52" s="41">
        <v>1</v>
      </c>
      <c r="D52" s="43">
        <v>1</v>
      </c>
      <c r="E52" s="20">
        <f t="shared" si="3"/>
        <v>2</v>
      </c>
      <c r="F52" s="24">
        <v>226</v>
      </c>
      <c r="G52" s="24">
        <v>206</v>
      </c>
      <c r="H52" s="24">
        <v>30</v>
      </c>
      <c r="I52" s="20">
        <f t="shared" si="4"/>
        <v>236</v>
      </c>
      <c r="J52" s="24">
        <v>154</v>
      </c>
      <c r="K52" s="24">
        <v>30</v>
      </c>
      <c r="L52" s="20">
        <f t="shared" si="5"/>
        <v>184</v>
      </c>
      <c r="M52" s="47">
        <v>7</v>
      </c>
    </row>
    <row r="53" spans="2:13" s="1" customFormat="1" ht="14.25">
      <c r="B53" s="3" t="s">
        <v>48</v>
      </c>
      <c r="C53" s="41">
        <v>2</v>
      </c>
      <c r="D53" s="43">
        <v>6</v>
      </c>
      <c r="E53" s="20">
        <f t="shared" si="3"/>
        <v>8</v>
      </c>
      <c r="F53" s="24">
        <v>340</v>
      </c>
      <c r="G53" s="24">
        <v>380</v>
      </c>
      <c r="H53" s="24">
        <v>321</v>
      </c>
      <c r="I53" s="20">
        <f t="shared" si="4"/>
        <v>701</v>
      </c>
      <c r="J53" s="24">
        <v>302</v>
      </c>
      <c r="K53" s="24">
        <v>321</v>
      </c>
      <c r="L53" s="20">
        <f t="shared" si="5"/>
        <v>623</v>
      </c>
      <c r="M53" s="47">
        <v>291</v>
      </c>
    </row>
    <row r="54" spans="2:13" s="1" customFormat="1" ht="14.25">
      <c r="B54" s="3" t="s">
        <v>49</v>
      </c>
      <c r="C54" s="41">
        <v>2</v>
      </c>
      <c r="D54" s="43">
        <v>1</v>
      </c>
      <c r="E54" s="48">
        <f t="shared" si="3"/>
        <v>3</v>
      </c>
      <c r="F54" s="26">
        <v>173</v>
      </c>
      <c r="G54" s="26">
        <v>267</v>
      </c>
      <c r="H54" s="26">
        <v>40</v>
      </c>
      <c r="I54" s="48">
        <f t="shared" si="4"/>
        <v>307</v>
      </c>
      <c r="J54" s="26">
        <v>186</v>
      </c>
      <c r="K54" s="26">
        <v>40</v>
      </c>
      <c r="L54" s="48">
        <f t="shared" si="5"/>
        <v>226</v>
      </c>
      <c r="M54" s="50">
        <v>8</v>
      </c>
    </row>
    <row r="55" spans="2:13" s="28" customFormat="1" ht="14.25">
      <c r="B55" s="29" t="s">
        <v>50</v>
      </c>
      <c r="C55" s="42">
        <v>2</v>
      </c>
      <c r="D55" s="45"/>
      <c r="E55" s="30">
        <f t="shared" si="3"/>
        <v>2</v>
      </c>
      <c r="F55" s="49">
        <v>672</v>
      </c>
      <c r="G55" s="49">
        <v>744</v>
      </c>
      <c r="H55" s="49"/>
      <c r="I55" s="30">
        <f t="shared" si="4"/>
        <v>744</v>
      </c>
      <c r="J55" s="49">
        <v>604</v>
      </c>
      <c r="K55" s="49"/>
      <c r="L55" s="30">
        <f t="shared" si="5"/>
        <v>604</v>
      </c>
      <c r="M55" s="51">
        <v>34</v>
      </c>
    </row>
    <row r="56" spans="1:13" s="7" customFormat="1" ht="12.75">
      <c r="A56" s="1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7" customFormat="1" ht="12.7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" customFormat="1" ht="12.7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" customFormat="1" ht="12.7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" customFormat="1" ht="12.7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" customFormat="1" ht="12.7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" customFormat="1" ht="12.7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" customFormat="1" ht="12.7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" customFormat="1" ht="12.7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" customFormat="1" ht="12.7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" customFormat="1" ht="12.7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" customFormat="1" ht="12.7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" customFormat="1" ht="12.7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" customFormat="1" ht="12.7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" customFormat="1" ht="12.7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" customFormat="1" ht="12.7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" customFormat="1" ht="12.7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" customFormat="1" ht="12.7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" customFormat="1" ht="12.7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" customFormat="1" ht="12.7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" customFormat="1" ht="12.7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" customFormat="1" ht="12.7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" customFormat="1" ht="12.7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" customFormat="1" ht="12.7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" customFormat="1" ht="12.7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" customFormat="1" ht="12.7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" customFormat="1" ht="12.7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" customFormat="1" ht="12.7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" customFormat="1" ht="12.7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" customFormat="1" ht="12.7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" customFormat="1" ht="12.7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" customFormat="1" ht="12.7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" customFormat="1" ht="12.7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" customFormat="1" ht="12.7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" customFormat="1" ht="12.7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" customFormat="1" ht="12.7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" customFormat="1" ht="12.7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" customFormat="1" ht="12.7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" customFormat="1" ht="12.7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" customFormat="1" ht="12.7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" customFormat="1" ht="12.7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" customFormat="1" ht="12.7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" customFormat="1" ht="12.7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" customFormat="1" ht="12.7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" customFormat="1" ht="12.7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" customFormat="1" ht="12.7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" customFormat="1" ht="12.7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3:13" s="7" customFormat="1" ht="12.7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3:13" s="7" customFormat="1" ht="12.7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3:13" s="7" customFormat="1" ht="12.7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3:13" s="7" customFormat="1" ht="12.7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3:13" s="7" customFormat="1" ht="12.7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3:13" s="7" customFormat="1" ht="12.7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3:13" s="7" customFormat="1" ht="12.7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3:13" s="7" customFormat="1" ht="12.7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3:13" s="7" customFormat="1" ht="12.7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3:13" s="7" customFormat="1" ht="12.7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3:13" s="7" customFormat="1" ht="12.7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3:13" s="7" customFormat="1" ht="12.7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3:13" s="7" customFormat="1" ht="12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3:13" s="7" customFormat="1" ht="12.7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3:13" s="7" customFormat="1" ht="12.7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3:13" s="7" customFormat="1" ht="12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3:13" s="7" customFormat="1" ht="12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3:13" s="7" customFormat="1" ht="12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3:13" s="7" customFormat="1" ht="12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3:13" s="7" customFormat="1" ht="12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3:13" s="7" customFormat="1" ht="12.7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3:13" s="7" customFormat="1" ht="12.7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</sheetData>
  <sheetProtection/>
  <mergeCells count="7">
    <mergeCell ref="B1:M1"/>
    <mergeCell ref="B3:M3"/>
    <mergeCell ref="B6:B10"/>
    <mergeCell ref="C7:E7"/>
    <mergeCell ref="G7:I7"/>
    <mergeCell ref="J7:L7"/>
    <mergeCell ref="B4:M4"/>
  </mergeCells>
  <printOptions/>
  <pageMargins left="0.984251968503937" right="0" top="0" bottom="0.5905511811023623" header="0" footer="0"/>
  <pageSetup firstPageNumber="307" useFirstPageNumber="1" horizontalDpi="600" verticalDpi="6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jalbarran</dc:creator>
  <cp:keywords/>
  <dc:description/>
  <cp:lastModifiedBy>olascoaga</cp:lastModifiedBy>
  <cp:lastPrinted>2010-08-11T02:15:44Z</cp:lastPrinted>
  <dcterms:created xsi:type="dcterms:W3CDTF">2007-05-02T19:30:24Z</dcterms:created>
  <dcterms:modified xsi:type="dcterms:W3CDTF">2010-08-11T02:15:56Z</dcterms:modified>
  <cp:category/>
  <cp:version/>
  <cp:contentType/>
  <cp:contentStatus/>
</cp:coreProperties>
</file>