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2690" windowHeight="6990" activeTab="0"/>
  </bookViews>
  <sheets>
    <sheet name="5.4 Ventas x farmacia" sheetId="1" r:id="rId1"/>
  </sheets>
  <externalReferences>
    <externalReference r:id="rId4"/>
    <externalReference r:id="rId5"/>
  </externalReferences>
  <definedNames>
    <definedName name="_Key1" hidden="1">'[2]5.6 Total ventas por oper caja'!#REF!</definedName>
    <definedName name="_Order1" hidden="1">255</definedName>
    <definedName name="_xlnm.Print_Area" localSheetId="0">'5.4 Ventas x farmacia'!$A$1:$M$233</definedName>
    <definedName name="OPER" localSheetId="0">'[1]5.1 Tiendas farmacias c Ventas'!$IU$8189</definedName>
    <definedName name="PRINT_AREA_MI" localSheetId="0">#REF!</definedName>
    <definedName name="PRINT_TITLES_MI" localSheetId="0">#REF!</definedName>
    <definedName name="_xlnm.Print_Titles" localSheetId="0">'5.4 Ventas x farmacia'!$1:$12</definedName>
  </definedNames>
  <calcPr fullCalcOnLoad="1"/>
</workbook>
</file>

<file path=xl/sharedStrings.xml><?xml version="1.0" encoding="utf-8"?>
<sst xmlns="http://schemas.openxmlformats.org/spreadsheetml/2006/main" count="256" uniqueCount="230">
  <si>
    <t>( MILES DE PESOS )</t>
  </si>
  <si>
    <t>U B I C A C I O N</t>
  </si>
  <si>
    <t xml:space="preserve">    TOTAL</t>
  </si>
  <si>
    <t>I</t>
  </si>
  <si>
    <t>II</t>
  </si>
  <si>
    <t>III</t>
  </si>
  <si>
    <t>IV</t>
  </si>
  <si>
    <t>V</t>
  </si>
  <si>
    <t>VI</t>
  </si>
  <si>
    <t>VII</t>
  </si>
  <si>
    <t>FARMACOS</t>
  </si>
  <si>
    <t>ABARROTES</t>
  </si>
  <si>
    <t>ABARROTES NO</t>
  </si>
  <si>
    <t>MERCANCIAS</t>
  </si>
  <si>
    <t>NUM.</t>
  </si>
  <si>
    <t>ETICOS</t>
  </si>
  <si>
    <t>POPULARES</t>
  </si>
  <si>
    <t>PERFUMERIA</t>
  </si>
  <si>
    <t>COMESTIBLES</t>
  </si>
  <si>
    <t>LACTEOS</t>
  </si>
  <si>
    <t>GENERALES</t>
  </si>
  <si>
    <t xml:space="preserve">  T O T A L</t>
  </si>
  <si>
    <t>AGUASCALIENTES</t>
  </si>
  <si>
    <t xml:space="preserve"> 16</t>
  </si>
  <si>
    <t xml:space="preserve"> 84</t>
  </si>
  <si>
    <t>LAZARO CARDENAS</t>
  </si>
  <si>
    <t>BAJA CALIFORNIA</t>
  </si>
  <si>
    <t xml:space="preserve"> 29</t>
  </si>
  <si>
    <t>MEXICALI</t>
  </si>
  <si>
    <t>80</t>
  </si>
  <si>
    <t>TIJUANA</t>
  </si>
  <si>
    <t>135</t>
  </si>
  <si>
    <t>TECATE</t>
  </si>
  <si>
    <t>136</t>
  </si>
  <si>
    <t>ENSENADA</t>
  </si>
  <si>
    <t>BAJA CALIFORNIA SUR</t>
  </si>
  <si>
    <t>12</t>
  </si>
  <si>
    <t>LA PAZ</t>
  </si>
  <si>
    <t>107</t>
  </si>
  <si>
    <t>SAN JOSE DEL CABO</t>
  </si>
  <si>
    <t>CAMPECHE</t>
  </si>
  <si>
    <t>86</t>
  </si>
  <si>
    <t>103</t>
  </si>
  <si>
    <t>COAHUILA</t>
  </si>
  <si>
    <t>14</t>
  </si>
  <si>
    <t>SALTILLO</t>
  </si>
  <si>
    <t>101</t>
  </si>
  <si>
    <t>TORREON</t>
  </si>
  <si>
    <t>COLIMA</t>
  </si>
  <si>
    <t>30</t>
  </si>
  <si>
    <t>95</t>
  </si>
  <si>
    <t>MANZANILLO</t>
  </si>
  <si>
    <t>102</t>
  </si>
  <si>
    <t>VILLA DE ALVAREZ</t>
  </si>
  <si>
    <t>CHIAPAS</t>
  </si>
  <si>
    <t>71</t>
  </si>
  <si>
    <t>TAPACHULA</t>
  </si>
  <si>
    <t>133</t>
  </si>
  <si>
    <t>134</t>
  </si>
  <si>
    <t>CHIHUAHUA</t>
  </si>
  <si>
    <t>63</t>
  </si>
  <si>
    <t>117</t>
  </si>
  <si>
    <t>CD. JUAREZ</t>
  </si>
  <si>
    <t>DISTRITO FEDERAL</t>
  </si>
  <si>
    <t>CIUDADELA</t>
  </si>
  <si>
    <t>110</t>
  </si>
  <si>
    <t>H.R. PRIMERO DE OCTUBRE</t>
  </si>
  <si>
    <t>113</t>
  </si>
  <si>
    <t>H.G. GONZALO CASTANEDA</t>
  </si>
  <si>
    <t xml:space="preserve">SEDENA VERGEL </t>
  </si>
  <si>
    <t>BALBUENA</t>
  </si>
  <si>
    <t>132</t>
  </si>
  <si>
    <t>H.G. JOSE MA. MORELOS Y PAVON</t>
  </si>
  <si>
    <t>VILLA COAPA</t>
  </si>
  <si>
    <t>COYOACAN</t>
  </si>
  <si>
    <t>109</t>
  </si>
  <si>
    <t>H.R.ADOLFO LOPEZ MATEOS</t>
  </si>
  <si>
    <t>137</t>
  </si>
  <si>
    <t>DEL VALLE</t>
  </si>
  <si>
    <t>HOSPITAL CENTRO MILITAR</t>
  </si>
  <si>
    <t>108</t>
  </si>
  <si>
    <t>5 DE DICIEMBRE</t>
  </si>
  <si>
    <t>111</t>
  </si>
  <si>
    <t>H.G.FDO. QUIROZ</t>
  </si>
  <si>
    <t>114</t>
  </si>
  <si>
    <t>H.G. TACUBA</t>
  </si>
  <si>
    <t>DURANGO</t>
  </si>
  <si>
    <t>68</t>
  </si>
  <si>
    <t>GOMEZ PALACIOS</t>
  </si>
  <si>
    <t>119</t>
  </si>
  <si>
    <t>GUANAJUATO</t>
  </si>
  <si>
    <t>35</t>
  </si>
  <si>
    <t>GUERRERO</t>
  </si>
  <si>
    <t>33</t>
  </si>
  <si>
    <t>TLAPA DE COMONFORT</t>
  </si>
  <si>
    <t>51</t>
  </si>
  <si>
    <t>TECPAN</t>
  </si>
  <si>
    <t>52</t>
  </si>
  <si>
    <t>ATOYAC DE ALVAREZ</t>
  </si>
  <si>
    <t>57</t>
  </si>
  <si>
    <t>OMETEPEC</t>
  </si>
  <si>
    <t>62</t>
  </si>
  <si>
    <t>CHILAPA</t>
  </si>
  <si>
    <t>56</t>
  </si>
  <si>
    <t>ZIHUATANEJO</t>
  </si>
  <si>
    <t>59</t>
  </si>
  <si>
    <t>CUAJINICUILAPA</t>
  </si>
  <si>
    <t>45</t>
  </si>
  <si>
    <t>IGUALA</t>
  </si>
  <si>
    <t>74</t>
  </si>
  <si>
    <t>TIXTLA</t>
  </si>
  <si>
    <t>77</t>
  </si>
  <si>
    <t>TAXCO</t>
  </si>
  <si>
    <t>47</t>
  </si>
  <si>
    <t>CHILPANCINGO</t>
  </si>
  <si>
    <t>87</t>
  </si>
  <si>
    <t>CD. ALTAMIRANO</t>
  </si>
  <si>
    <t>121</t>
  </si>
  <si>
    <t>HIDALGO</t>
  </si>
  <si>
    <t>PACHUCA</t>
  </si>
  <si>
    <t>105</t>
  </si>
  <si>
    <t>JALISCO</t>
  </si>
  <si>
    <t>10</t>
  </si>
  <si>
    <t>GUADALAJARA</t>
  </si>
  <si>
    <t>50</t>
  </si>
  <si>
    <t>CD. GUZMAN</t>
  </si>
  <si>
    <t>79</t>
  </si>
  <si>
    <t>AUTLAN</t>
  </si>
  <si>
    <t>83</t>
  </si>
  <si>
    <t>LAGOS DE MORENO</t>
  </si>
  <si>
    <t>123</t>
  </si>
  <si>
    <t>ZAPOPAN</t>
  </si>
  <si>
    <t>MICHOACAN</t>
  </si>
  <si>
    <t>124</t>
  </si>
  <si>
    <t>MORELIA MICH.</t>
  </si>
  <si>
    <t>MORELOS</t>
  </si>
  <si>
    <t>11</t>
  </si>
  <si>
    <t xml:space="preserve">CUERNAVACA </t>
  </si>
  <si>
    <t>97</t>
  </si>
  <si>
    <t>CUAUTLA (PUTLA)</t>
  </si>
  <si>
    <t>100</t>
  </si>
  <si>
    <t>CUERNAVACA</t>
  </si>
  <si>
    <t>NAYARIT</t>
  </si>
  <si>
    <t>TEPIC</t>
  </si>
  <si>
    <t>78</t>
  </si>
  <si>
    <t>ROSA MORADA</t>
  </si>
  <si>
    <t>788</t>
  </si>
  <si>
    <t>ACAPONETA</t>
  </si>
  <si>
    <t>89</t>
  </si>
  <si>
    <t>TUXPAN</t>
  </si>
  <si>
    <t>90</t>
  </si>
  <si>
    <t>91</t>
  </si>
  <si>
    <t>IXTLAN DEL RIO</t>
  </si>
  <si>
    <t>NUEVO LEON</t>
  </si>
  <si>
    <t>28</t>
  </si>
  <si>
    <t>MONTERREY</t>
  </si>
  <si>
    <t>36</t>
  </si>
  <si>
    <t>125</t>
  </si>
  <si>
    <t>OAXACA</t>
  </si>
  <si>
    <t>26</t>
  </si>
  <si>
    <t>39</t>
  </si>
  <si>
    <t>126</t>
  </si>
  <si>
    <t>PUEBLA</t>
  </si>
  <si>
    <t>73</t>
  </si>
  <si>
    <t>JICOTEPEC DE JUAREZ</t>
  </si>
  <si>
    <t>QUERETARO</t>
  </si>
  <si>
    <t>32</t>
  </si>
  <si>
    <t>54</t>
  </si>
  <si>
    <t>SAN JUAN DEL RIO</t>
  </si>
  <si>
    <t>82</t>
  </si>
  <si>
    <t>QUINTANA ROO</t>
  </si>
  <si>
    <t>CHETUMAL</t>
  </si>
  <si>
    <t>SAN LUIS POTOSI</t>
  </si>
  <si>
    <t>CD. VALLES</t>
  </si>
  <si>
    <t>127</t>
  </si>
  <si>
    <t>SINALOA</t>
  </si>
  <si>
    <t>CULIACAN</t>
  </si>
  <si>
    <t>SONORA</t>
  </si>
  <si>
    <t>24</t>
  </si>
  <si>
    <t>HERMOSILLO</t>
  </si>
  <si>
    <t>27</t>
  </si>
  <si>
    <t>CD. OBREGON</t>
  </si>
  <si>
    <t>TABASCO</t>
  </si>
  <si>
    <t>64</t>
  </si>
  <si>
    <t>FRONTERA</t>
  </si>
  <si>
    <t>TAMAULIPAS</t>
  </si>
  <si>
    <t>19</t>
  </si>
  <si>
    <t>CD. VICTORIA</t>
  </si>
  <si>
    <t>69</t>
  </si>
  <si>
    <t>NUEVO LAREDO</t>
  </si>
  <si>
    <t>99</t>
  </si>
  <si>
    <t>TAMPICO</t>
  </si>
  <si>
    <t>106</t>
  </si>
  <si>
    <t>MATAMOROS</t>
  </si>
  <si>
    <t>TLAXCALA</t>
  </si>
  <si>
    <t>60</t>
  </si>
  <si>
    <t>APIZACO</t>
  </si>
  <si>
    <t>61</t>
  </si>
  <si>
    <t>HUAMANTLA</t>
  </si>
  <si>
    <t>VERACRUZ</t>
  </si>
  <si>
    <t>129</t>
  </si>
  <si>
    <t>YUCATAN</t>
  </si>
  <si>
    <t>ZACATECAS</t>
  </si>
  <si>
    <t>09</t>
  </si>
  <si>
    <t>37</t>
  </si>
  <si>
    <t>FRESNILLO</t>
  </si>
  <si>
    <r>
      <t xml:space="preserve">LEON </t>
    </r>
  </si>
  <si>
    <t>FARMA-</t>
  </si>
  <si>
    <t>CIA</t>
  </si>
  <si>
    <t xml:space="preserve">MAZATLAN                      </t>
  </si>
  <si>
    <t xml:space="preserve"> </t>
  </si>
  <si>
    <t>067</t>
  </si>
  <si>
    <t>098</t>
  </si>
  <si>
    <t>002</t>
  </si>
  <si>
    <t>042</t>
  </si>
  <si>
    <t>004</t>
  </si>
  <si>
    <t>025</t>
  </si>
  <si>
    <t>031</t>
  </si>
  <si>
    <t>046</t>
  </si>
  <si>
    <t>040</t>
  </si>
  <si>
    <t>003</t>
  </si>
  <si>
    <t>053</t>
  </si>
  <si>
    <t>MEDICAMENTO EXPRESS (MEDEX)</t>
  </si>
  <si>
    <t>58</t>
  </si>
  <si>
    <t>COMITAN</t>
  </si>
  <si>
    <t>SAN CRISTOBAL DE LAS CASAS</t>
  </si>
  <si>
    <t>*)  LA FARMACIA 58  REPRESENTA LAS VENTAS DE MEDEX</t>
  </si>
  <si>
    <t>MEXICO</t>
  </si>
  <si>
    <t>ANUARIO ESTADISTICO 2009</t>
  </si>
  <si>
    <t xml:space="preserve"> 5. 4  VENTAS POR FARMACIA Y LINEA AL 31 DE  DICIEMBRE DEL 2009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</si>
</sst>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0.000000_)"/>
    <numFmt numFmtId="190" formatCode="0_)"/>
    <numFmt numFmtId="191" formatCode="#,##0.0"/>
    <numFmt numFmtId="192" formatCode="#,##0;[Red]#,##0"/>
    <numFmt numFmtId="193" formatCode="_(* #,##0_);_(* \(#,##0\);_(* &quot;-&quot;??_);_(@_)"/>
    <numFmt numFmtId="194" formatCode="_-* #,##0.0_-;\-* #,##0.0_-;_-* &quot;-&quot;??_-;_-@_-"/>
    <numFmt numFmtId="195" formatCode="_-* #,##0_-;\-* #,##0_-;_-* &quot;-&quot;??_-;_-@_-"/>
    <numFmt numFmtId="196" formatCode="#,##0.0;\-#,##0.0"/>
    <numFmt numFmtId="197" formatCode="#,##0.000;\-#,##0.000"/>
    <numFmt numFmtId="198" formatCode="0.0%"/>
    <numFmt numFmtId="199" formatCode="0.000%"/>
    <numFmt numFmtId="200" formatCode="0.0000%"/>
    <numFmt numFmtId="201" formatCode="0.00000%"/>
    <numFmt numFmtId="202" formatCode="0.000000%"/>
    <numFmt numFmtId="203" formatCode="#,##0.0000;\-#,##0.0000"/>
    <numFmt numFmtId="204" formatCode="_-[$€-2]* #,##0.00_-;\-[$€-2]* #,##0.00_-;_-[$€-2]* &quot;-&quot;??_-"/>
    <numFmt numFmtId="205" formatCode="#,##0.000"/>
    <numFmt numFmtId="206" formatCode="#,##0.0000"/>
    <numFmt numFmtId="207" formatCode="#,##0.00000"/>
    <numFmt numFmtId="208" formatCode="#,##0.000000"/>
    <numFmt numFmtId="209" formatCode="[$-80A]dddd\,\ dd&quot; de &quot;mmmm&quot; de &quot;yyyy"/>
    <numFmt numFmtId="210" formatCode="[$-80A]hh:mm:ss\ \a\.m\./\p\.m\."/>
    <numFmt numFmtId="211" formatCode="_-* #,##0.000_-;\-* #,##0.000_-;_-* &quot;-&quot;??_-;_-@_-"/>
    <numFmt numFmtId="212" formatCode="_-* #,##0.0000_-;\-* #,##0.0000_-;_-* &quot;-&quot;??_-;_-@_-"/>
  </numFmts>
  <fonts count="26">
    <font>
      <sz val="10"/>
      <name val="Courier"/>
      <family val="0"/>
    </font>
    <font>
      <sz val="10"/>
      <name val="Arial"/>
      <family val="0"/>
    </font>
    <font>
      <u val="single"/>
      <sz val="8.5"/>
      <color indexed="12"/>
      <name val="Courier"/>
      <family val="3"/>
    </font>
    <font>
      <u val="single"/>
      <sz val="8.5"/>
      <color indexed="36"/>
      <name val="Courier"/>
      <family val="3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20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37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0" xfId="0" applyFont="1" applyAlignment="1" applyProtection="1">
      <alignment horizontal="center"/>
      <protection locked="0"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 applyProtection="1">
      <alignment/>
      <protection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0" xfId="0" applyFont="1" applyBorder="1" applyAlignment="1" applyProtection="1" quotePrefix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3" fontId="4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3" fontId="4" fillId="0" borderId="0" xfId="54" applyNumberFormat="1" applyFont="1" applyBorder="1">
      <alignment/>
      <protection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16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3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 applyProtection="1">
      <alignment horizontal="left"/>
      <protection/>
    </xf>
    <xf numFmtId="0" fontId="1" fillId="0" borderId="18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3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3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5" xfId="0" applyNumberFormat="1" applyFont="1" applyFill="1" applyBorder="1" applyAlignment="1" applyProtection="1">
      <alignment horizontal="center" vertical="center"/>
      <protection/>
    </xf>
    <xf numFmtId="3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3" fontId="1" fillId="0" borderId="10" xfId="54" applyNumberFormat="1" applyFont="1" applyBorder="1">
      <alignment/>
      <protection/>
    </xf>
    <xf numFmtId="3" fontId="1" fillId="0" borderId="0" xfId="54" applyNumberFormat="1" applyFont="1" applyBorder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54" applyNumberFormat="1" applyFont="1" applyBorder="1">
      <alignment/>
      <protection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 applyProtection="1">
      <alignment horizontal="left"/>
      <protection/>
    </xf>
    <xf numFmtId="3" fontId="1" fillId="0" borderId="0" xfId="0" applyNumberFormat="1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5.4 Ventas x farmaci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2</xdr:col>
      <xdr:colOff>219075</xdr:colOff>
      <xdr:row>4</xdr:row>
      <xdr:rowOff>47625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33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5%201%20a&#241;o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_JUNIO_2006(ok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  <sheetName val="5.3 Promedio vtas x operación"/>
      <sheetName val="5.4 Ventas x farmacia"/>
      <sheetName val="5.5 no. tdas y farm c piso vent"/>
      <sheetName val="5.6 Total ventas por oper caja"/>
      <sheetName val="5.1 Tiendas farmacias c Ven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5"/>
  <sheetViews>
    <sheetView showGridLines="0" showZeros="0" tabSelected="1" view="pageBreakPreview" zoomScale="72" zoomScaleNormal="75" zoomScaleSheetLayoutView="72" zoomScalePageLayoutView="0" workbookViewId="0" topLeftCell="A1">
      <selection activeCell="A1" sqref="A1:L1"/>
    </sheetView>
  </sheetViews>
  <sheetFormatPr defaultColWidth="12.375" defaultRowHeight="12.75"/>
  <cols>
    <col min="1" max="1" width="1.25" style="1" customWidth="1"/>
    <col min="2" max="2" width="7.75390625" style="13" customWidth="1"/>
    <col min="3" max="3" width="27.875" style="1" customWidth="1"/>
    <col min="4" max="11" width="16.125" style="7" customWidth="1"/>
    <col min="12" max="12" width="1.625" style="1" customWidth="1"/>
    <col min="13" max="13" width="0.875" style="1" customWidth="1"/>
    <col min="14" max="16384" width="12.375" style="1" customWidth="1"/>
  </cols>
  <sheetData>
    <row r="1" spans="1:12" ht="12.75">
      <c r="A1" s="68" t="s">
        <v>228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2" ht="12.75">
      <c r="B2" s="17"/>
      <c r="C2" s="2"/>
      <c r="D2" s="3"/>
      <c r="F2" s="3"/>
      <c r="G2" s="3"/>
      <c r="H2" s="3"/>
      <c r="I2" s="3"/>
      <c r="J2" s="3"/>
      <c r="K2" s="3"/>
      <c r="L2" s="2"/>
    </row>
    <row r="3" spans="2:12" ht="18">
      <c r="B3" s="66" t="s">
        <v>229</v>
      </c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2:12" ht="18">
      <c r="B4" s="67" t="s">
        <v>0</v>
      </c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2:12" ht="12.75">
      <c r="B5" s="17"/>
      <c r="C5" s="2"/>
      <c r="D5" s="3"/>
      <c r="F5" s="3"/>
      <c r="G5" s="3"/>
      <c r="H5" s="3"/>
      <c r="I5" s="3"/>
      <c r="J5" s="3"/>
      <c r="K5" s="3"/>
      <c r="L5" s="2"/>
    </row>
    <row r="6" spans="1:12" ht="6.75" customHeight="1">
      <c r="A6" s="47"/>
      <c r="B6" s="48"/>
      <c r="C6" s="73" t="s">
        <v>1</v>
      </c>
      <c r="D6" s="49"/>
      <c r="E6" s="49"/>
      <c r="F6" s="49"/>
      <c r="G6" s="49"/>
      <c r="H6" s="49"/>
      <c r="I6" s="49"/>
      <c r="J6" s="50"/>
      <c r="K6" s="70" t="s">
        <v>2</v>
      </c>
      <c r="L6" s="51"/>
    </row>
    <row r="7" spans="1:12" ht="12.75">
      <c r="A7" s="52"/>
      <c r="B7" s="53" t="s">
        <v>207</v>
      </c>
      <c r="C7" s="74"/>
      <c r="D7" s="54" t="s">
        <v>3</v>
      </c>
      <c r="E7" s="54" t="s">
        <v>4</v>
      </c>
      <c r="F7" s="54" t="s">
        <v>5</v>
      </c>
      <c r="G7" s="54" t="s">
        <v>6</v>
      </c>
      <c r="H7" s="54" t="s">
        <v>7</v>
      </c>
      <c r="I7" s="54" t="s">
        <v>8</v>
      </c>
      <c r="J7" s="55" t="s">
        <v>9</v>
      </c>
      <c r="K7" s="71"/>
      <c r="L7" s="56"/>
    </row>
    <row r="8" spans="1:12" ht="12.75">
      <c r="A8" s="52"/>
      <c r="B8" s="57" t="s">
        <v>208</v>
      </c>
      <c r="C8" s="74"/>
      <c r="D8" s="54" t="s">
        <v>10</v>
      </c>
      <c r="E8" s="54" t="s">
        <v>10</v>
      </c>
      <c r="F8" s="58"/>
      <c r="G8" s="54" t="s">
        <v>11</v>
      </c>
      <c r="H8" s="54" t="s">
        <v>12</v>
      </c>
      <c r="I8" s="58"/>
      <c r="J8" s="55" t="s">
        <v>13</v>
      </c>
      <c r="K8" s="71"/>
      <c r="L8" s="56"/>
    </row>
    <row r="9" spans="1:12" ht="12.75">
      <c r="A9" s="52"/>
      <c r="B9" s="57" t="s">
        <v>14</v>
      </c>
      <c r="C9" s="74"/>
      <c r="D9" s="54" t="s">
        <v>15</v>
      </c>
      <c r="E9" s="54" t="s">
        <v>16</v>
      </c>
      <c r="F9" s="54" t="s">
        <v>17</v>
      </c>
      <c r="G9" s="54" t="s">
        <v>18</v>
      </c>
      <c r="H9" s="59" t="s">
        <v>18</v>
      </c>
      <c r="I9" s="54" t="s">
        <v>19</v>
      </c>
      <c r="J9" s="55" t="s">
        <v>20</v>
      </c>
      <c r="K9" s="71"/>
      <c r="L9" s="56"/>
    </row>
    <row r="10" spans="1:12" ht="6.75" customHeight="1">
      <c r="A10" s="60"/>
      <c r="B10" s="61"/>
      <c r="C10" s="75"/>
      <c r="D10" s="62"/>
      <c r="E10" s="62"/>
      <c r="F10" s="62"/>
      <c r="G10" s="62"/>
      <c r="H10" s="62"/>
      <c r="I10" s="62"/>
      <c r="J10" s="63"/>
      <c r="K10" s="72"/>
      <c r="L10" s="64"/>
    </row>
    <row r="11" spans="1:12" ht="6.75" customHeight="1">
      <c r="A11" s="4"/>
      <c r="B11" s="5"/>
      <c r="C11" s="4"/>
      <c r="D11" s="6"/>
      <c r="E11" s="6"/>
      <c r="F11" s="6"/>
      <c r="G11" s="6"/>
      <c r="H11" s="6"/>
      <c r="I11" s="6"/>
      <c r="J11" s="6"/>
      <c r="K11" s="6"/>
      <c r="L11" s="4"/>
    </row>
    <row r="12" spans="1:13" ht="6" customHeight="1">
      <c r="A12" s="4"/>
      <c r="B12" s="14"/>
      <c r="C12" s="4"/>
      <c r="D12" s="24"/>
      <c r="E12" s="24"/>
      <c r="F12" s="24"/>
      <c r="G12" s="24"/>
      <c r="H12" s="24"/>
      <c r="I12" s="24"/>
      <c r="J12" s="24"/>
      <c r="K12" s="24"/>
      <c r="L12" s="4"/>
      <c r="M12" s="4"/>
    </row>
    <row r="13" spans="1:12" s="20" customFormat="1" ht="12.75" customHeight="1">
      <c r="A13" s="20" t="s">
        <v>210</v>
      </c>
      <c r="B13" s="21"/>
      <c r="C13" s="22" t="s">
        <v>21</v>
      </c>
      <c r="D13" s="23">
        <f aca="true" t="shared" si="0" ref="D13:L13">D15+D20+D27+D32+D37+D42+D48+D54+D59+D77+D82+D86+D102+D106+D117+D121+D127+D135+D141+D147+D151+D157+D161+D167+D172+D177+D181+D188+D193+D200</f>
        <v>1424936</v>
      </c>
      <c r="E13" s="23">
        <f t="shared" si="0"/>
        <v>19813</v>
      </c>
      <c r="F13" s="23">
        <f t="shared" si="0"/>
        <v>54648</v>
      </c>
      <c r="G13" s="23">
        <f t="shared" si="0"/>
        <v>291504</v>
      </c>
      <c r="H13" s="23">
        <f t="shared" si="0"/>
        <v>201419</v>
      </c>
      <c r="I13" s="23">
        <f t="shared" si="0"/>
        <v>9622</v>
      </c>
      <c r="J13" s="23">
        <f t="shared" si="0"/>
        <v>20080</v>
      </c>
      <c r="K13" s="23">
        <f t="shared" si="0"/>
        <v>2022022</v>
      </c>
      <c r="L13" s="23">
        <f t="shared" si="0"/>
        <v>0</v>
      </c>
    </row>
    <row r="14" spans="2:12" s="4" customFormat="1" ht="12.75" customHeight="1">
      <c r="B14" s="14"/>
      <c r="D14" s="24"/>
      <c r="E14" s="24"/>
      <c r="F14" s="24"/>
      <c r="G14" s="24"/>
      <c r="H14" s="24"/>
      <c r="I14" s="24"/>
      <c r="J14" s="24"/>
      <c r="K14" s="24"/>
      <c r="L14" s="12"/>
    </row>
    <row r="15" spans="1:12" s="20" customFormat="1" ht="12.75" customHeight="1">
      <c r="A15" s="20">
        <v>1</v>
      </c>
      <c r="B15" s="21"/>
      <c r="C15" s="22" t="s">
        <v>22</v>
      </c>
      <c r="D15" s="23">
        <f>SUM(D17:D18)</f>
        <v>41484</v>
      </c>
      <c r="E15" s="23">
        <f aca="true" t="shared" si="1" ref="E15:J15">SUM(E17:E18)</f>
        <v>383</v>
      </c>
      <c r="F15" s="23">
        <f t="shared" si="1"/>
        <v>1274</v>
      </c>
      <c r="G15" s="23">
        <f t="shared" si="1"/>
        <v>8688</v>
      </c>
      <c r="H15" s="23">
        <f t="shared" si="1"/>
        <v>5262</v>
      </c>
      <c r="I15" s="23">
        <f t="shared" si="1"/>
        <v>93</v>
      </c>
      <c r="J15" s="23">
        <f t="shared" si="1"/>
        <v>576</v>
      </c>
      <c r="K15" s="23">
        <f>SUM(D15:J15)</f>
        <v>57760</v>
      </c>
      <c r="L15" s="28"/>
    </row>
    <row r="16" spans="2:12" s="4" customFormat="1" ht="12.75" customHeight="1">
      <c r="B16" s="5"/>
      <c r="C16" s="9"/>
      <c r="D16" s="6"/>
      <c r="E16" s="6"/>
      <c r="F16" s="6"/>
      <c r="G16" s="6"/>
      <c r="H16" s="6"/>
      <c r="I16" s="6"/>
      <c r="J16" s="6"/>
      <c r="K16" s="6"/>
      <c r="L16" s="30"/>
    </row>
    <row r="17" spans="2:21" s="4" customFormat="1" ht="12.75" customHeight="1">
      <c r="B17" s="5" t="s">
        <v>23</v>
      </c>
      <c r="C17" s="9" t="s">
        <v>22</v>
      </c>
      <c r="D17" s="77">
        <v>29850</v>
      </c>
      <c r="E17" s="77">
        <v>217</v>
      </c>
      <c r="F17" s="77">
        <v>542</v>
      </c>
      <c r="G17" s="77">
        <v>3265</v>
      </c>
      <c r="H17" s="77">
        <v>1898</v>
      </c>
      <c r="I17" s="77">
        <v>35</v>
      </c>
      <c r="J17" s="77">
        <v>238</v>
      </c>
      <c r="K17" s="6">
        <f>SUM(D17:J17)</f>
        <v>36045</v>
      </c>
      <c r="L17" s="30"/>
      <c r="N17" s="6"/>
      <c r="O17" s="6"/>
      <c r="P17" s="6"/>
      <c r="Q17" s="6"/>
      <c r="R17" s="6"/>
      <c r="S17" s="6"/>
      <c r="T17" s="6"/>
      <c r="U17" s="6"/>
    </row>
    <row r="18" spans="2:21" s="4" customFormat="1" ht="12.75" customHeight="1">
      <c r="B18" s="5" t="s">
        <v>24</v>
      </c>
      <c r="C18" s="9" t="s">
        <v>25</v>
      </c>
      <c r="D18" s="77">
        <v>11634</v>
      </c>
      <c r="E18" s="77">
        <v>166</v>
      </c>
      <c r="F18" s="77">
        <v>732</v>
      </c>
      <c r="G18" s="77">
        <v>5423</v>
      </c>
      <c r="H18" s="77">
        <v>3364</v>
      </c>
      <c r="I18" s="77">
        <v>58</v>
      </c>
      <c r="J18" s="77">
        <v>338</v>
      </c>
      <c r="K18" s="6">
        <f>SUM(D18:J18)</f>
        <v>21715</v>
      </c>
      <c r="L18" s="30"/>
      <c r="N18" s="6"/>
      <c r="O18" s="6"/>
      <c r="P18" s="6"/>
      <c r="Q18" s="6"/>
      <c r="R18" s="6"/>
      <c r="S18" s="6"/>
      <c r="T18" s="6"/>
      <c r="U18" s="6"/>
    </row>
    <row r="19" spans="2:21" s="4" customFormat="1" ht="12.75" customHeight="1">
      <c r="B19" s="14"/>
      <c r="C19" s="10"/>
      <c r="D19" s="77"/>
      <c r="E19" s="77"/>
      <c r="F19" s="77"/>
      <c r="G19" s="77"/>
      <c r="H19" s="77"/>
      <c r="I19" s="77"/>
      <c r="J19" s="77"/>
      <c r="K19" s="6"/>
      <c r="L19" s="30"/>
      <c r="N19" s="6"/>
      <c r="O19" s="6"/>
      <c r="P19" s="6"/>
      <c r="Q19" s="6"/>
      <c r="R19" s="6"/>
      <c r="S19" s="6"/>
      <c r="T19" s="6"/>
      <c r="U19" s="6"/>
    </row>
    <row r="20" spans="1:21" s="20" customFormat="1" ht="12.75" customHeight="1">
      <c r="A20" s="20">
        <v>1</v>
      </c>
      <c r="B20" s="21"/>
      <c r="C20" s="22" t="s">
        <v>26</v>
      </c>
      <c r="D20" s="46">
        <f>SUM(D22:D25)</f>
        <v>82248</v>
      </c>
      <c r="E20" s="46">
        <f aca="true" t="shared" si="2" ref="E20:J20">SUM(E22:E25)</f>
        <v>1520</v>
      </c>
      <c r="F20" s="46">
        <f t="shared" si="2"/>
        <v>228</v>
      </c>
      <c r="G20" s="46">
        <f t="shared" si="2"/>
        <v>4619</v>
      </c>
      <c r="H20" s="46">
        <f t="shared" si="2"/>
        <v>1610</v>
      </c>
      <c r="I20" s="46">
        <f t="shared" si="2"/>
        <v>48</v>
      </c>
      <c r="J20" s="46">
        <f t="shared" si="2"/>
        <v>116</v>
      </c>
      <c r="K20" s="23">
        <f>SUM(D20:J20)</f>
        <v>90389</v>
      </c>
      <c r="L20" s="31"/>
      <c r="N20" s="23"/>
      <c r="O20" s="23"/>
      <c r="P20" s="23"/>
      <c r="Q20" s="23"/>
      <c r="R20" s="23"/>
      <c r="S20" s="23"/>
      <c r="T20" s="23"/>
      <c r="U20" s="23"/>
    </row>
    <row r="21" spans="2:21" s="4" customFormat="1" ht="12.75" customHeight="1">
      <c r="B21" s="14"/>
      <c r="C21" s="10"/>
      <c r="D21" s="77"/>
      <c r="E21" s="77"/>
      <c r="F21" s="77"/>
      <c r="G21" s="77"/>
      <c r="H21" s="77"/>
      <c r="I21" s="77"/>
      <c r="J21" s="77"/>
      <c r="K21" s="6"/>
      <c r="L21" s="30"/>
      <c r="N21" s="6"/>
      <c r="O21" s="6"/>
      <c r="P21" s="6"/>
      <c r="Q21" s="6"/>
      <c r="R21" s="6"/>
      <c r="S21" s="6"/>
      <c r="T21" s="6"/>
      <c r="U21" s="6"/>
    </row>
    <row r="22" spans="2:21" s="4" customFormat="1" ht="12.75" customHeight="1">
      <c r="B22" s="5" t="s">
        <v>27</v>
      </c>
      <c r="C22" s="9" t="s">
        <v>28</v>
      </c>
      <c r="D22" s="77">
        <v>18246</v>
      </c>
      <c r="E22" s="77">
        <v>269</v>
      </c>
      <c r="F22" s="77">
        <v>7</v>
      </c>
      <c r="G22" s="77">
        <v>615</v>
      </c>
      <c r="H22" s="77">
        <v>259</v>
      </c>
      <c r="I22" s="77">
        <v>0</v>
      </c>
      <c r="J22" s="77">
        <v>16</v>
      </c>
      <c r="K22" s="6">
        <f>SUM(D22:J22)</f>
        <v>19412</v>
      </c>
      <c r="L22" s="29"/>
      <c r="N22" s="6"/>
      <c r="O22" s="6"/>
      <c r="P22" s="6"/>
      <c r="Q22" s="6"/>
      <c r="R22" s="6"/>
      <c r="S22" s="6"/>
      <c r="T22" s="6"/>
      <c r="U22" s="6"/>
    </row>
    <row r="23" spans="2:21" s="4" customFormat="1" ht="12.75" customHeight="1">
      <c r="B23" s="5" t="s">
        <v>29</v>
      </c>
      <c r="C23" s="9" t="s">
        <v>30</v>
      </c>
      <c r="D23" s="77">
        <v>18018</v>
      </c>
      <c r="E23" s="77">
        <v>96</v>
      </c>
      <c r="F23" s="77">
        <v>1</v>
      </c>
      <c r="G23" s="77">
        <v>56</v>
      </c>
      <c r="H23" s="77">
        <v>1</v>
      </c>
      <c r="I23" s="77">
        <v>0</v>
      </c>
      <c r="J23" s="77">
        <v>3</v>
      </c>
      <c r="K23" s="6">
        <f>SUM(D23:J23)</f>
        <v>18175</v>
      </c>
      <c r="L23" s="30"/>
      <c r="N23" s="6"/>
      <c r="O23" s="6"/>
      <c r="P23" s="6"/>
      <c r="Q23" s="6"/>
      <c r="R23" s="6"/>
      <c r="S23" s="6"/>
      <c r="T23" s="6"/>
      <c r="U23" s="6"/>
    </row>
    <row r="24" spans="2:21" s="4" customFormat="1" ht="12.75" customHeight="1">
      <c r="B24" s="5" t="s">
        <v>31</v>
      </c>
      <c r="C24" s="9" t="s">
        <v>32</v>
      </c>
      <c r="D24" s="77">
        <v>7936</v>
      </c>
      <c r="E24" s="77">
        <v>243</v>
      </c>
      <c r="F24" s="77">
        <v>213</v>
      </c>
      <c r="G24" s="77">
        <v>2318</v>
      </c>
      <c r="H24" s="77">
        <v>1193</v>
      </c>
      <c r="I24" s="77">
        <v>48</v>
      </c>
      <c r="J24" s="77">
        <v>70</v>
      </c>
      <c r="K24" s="6">
        <f>SUM(D24:J24)</f>
        <v>12021</v>
      </c>
      <c r="L24" s="30"/>
      <c r="N24" s="6"/>
      <c r="O24" s="6"/>
      <c r="P24" s="6"/>
      <c r="Q24" s="6"/>
      <c r="R24" s="6"/>
      <c r="S24" s="6"/>
      <c r="T24" s="6"/>
      <c r="U24" s="6"/>
    </row>
    <row r="25" spans="2:21" s="4" customFormat="1" ht="12.75" customHeight="1">
      <c r="B25" s="5" t="s">
        <v>33</v>
      </c>
      <c r="C25" s="9" t="s">
        <v>34</v>
      </c>
      <c r="D25" s="77">
        <v>38048</v>
      </c>
      <c r="E25" s="77">
        <v>912</v>
      </c>
      <c r="F25" s="77">
        <v>7</v>
      </c>
      <c r="G25" s="77">
        <v>1630</v>
      </c>
      <c r="H25" s="77">
        <v>157</v>
      </c>
      <c r="I25" s="77">
        <v>0</v>
      </c>
      <c r="J25" s="77">
        <v>27</v>
      </c>
      <c r="K25" s="6">
        <f>SUM(D25:J25)</f>
        <v>40781</v>
      </c>
      <c r="L25" s="30"/>
      <c r="N25" s="6"/>
      <c r="O25" s="6"/>
      <c r="P25" s="6"/>
      <c r="Q25" s="6"/>
      <c r="R25" s="6"/>
      <c r="S25" s="6"/>
      <c r="T25" s="6"/>
      <c r="U25" s="6"/>
    </row>
    <row r="26" spans="2:21" s="4" customFormat="1" ht="12.75" customHeight="1">
      <c r="B26" s="14"/>
      <c r="C26" s="10"/>
      <c r="D26" s="77"/>
      <c r="E26" s="77"/>
      <c r="F26" s="77"/>
      <c r="G26" s="77"/>
      <c r="H26" s="77"/>
      <c r="I26" s="77"/>
      <c r="J26" s="77"/>
      <c r="K26" s="6"/>
      <c r="L26" s="30"/>
      <c r="N26" s="6"/>
      <c r="O26" s="6"/>
      <c r="P26" s="6"/>
      <c r="Q26" s="6"/>
      <c r="R26" s="6"/>
      <c r="S26" s="6"/>
      <c r="T26" s="6"/>
      <c r="U26" s="6"/>
    </row>
    <row r="27" spans="1:21" s="20" customFormat="1" ht="12.75" customHeight="1">
      <c r="A27" s="20">
        <v>1</v>
      </c>
      <c r="B27" s="21"/>
      <c r="C27" s="22" t="s">
        <v>35</v>
      </c>
      <c r="D27" s="46">
        <f>SUM(D29:D30)</f>
        <v>23824</v>
      </c>
      <c r="E27" s="46">
        <f aca="true" t="shared" si="3" ref="E27:J27">SUM(E29:E30)</f>
        <v>712</v>
      </c>
      <c r="F27" s="46">
        <f t="shared" si="3"/>
        <v>1035</v>
      </c>
      <c r="G27" s="46">
        <f t="shared" si="3"/>
        <v>7015</v>
      </c>
      <c r="H27" s="46">
        <f t="shared" si="3"/>
        <v>5822</v>
      </c>
      <c r="I27" s="46">
        <f t="shared" si="3"/>
        <v>327</v>
      </c>
      <c r="J27" s="46">
        <f t="shared" si="3"/>
        <v>590</v>
      </c>
      <c r="K27" s="23">
        <f>SUM(D27:J27)</f>
        <v>39325</v>
      </c>
      <c r="L27" s="28"/>
      <c r="N27" s="23"/>
      <c r="O27" s="23"/>
      <c r="P27" s="23"/>
      <c r="Q27" s="23"/>
      <c r="R27" s="23"/>
      <c r="S27" s="23"/>
      <c r="T27" s="23"/>
      <c r="U27" s="23"/>
    </row>
    <row r="28" spans="2:21" s="4" customFormat="1" ht="12.75" customHeight="1">
      <c r="B28" s="14"/>
      <c r="C28" s="15"/>
      <c r="D28" s="77"/>
      <c r="E28" s="77"/>
      <c r="F28" s="77"/>
      <c r="G28" s="77"/>
      <c r="H28" s="77"/>
      <c r="I28" s="77"/>
      <c r="J28" s="77"/>
      <c r="K28" s="6"/>
      <c r="L28" s="30"/>
      <c r="N28" s="6"/>
      <c r="O28" s="6"/>
      <c r="P28" s="6"/>
      <c r="Q28" s="6"/>
      <c r="R28" s="6"/>
      <c r="S28" s="6"/>
      <c r="T28" s="6"/>
      <c r="U28" s="6"/>
    </row>
    <row r="29" spans="2:21" s="4" customFormat="1" ht="12.75" customHeight="1">
      <c r="B29" s="5" t="s">
        <v>36</v>
      </c>
      <c r="C29" s="9" t="s">
        <v>37</v>
      </c>
      <c r="D29" s="77">
        <v>15162</v>
      </c>
      <c r="E29" s="77">
        <v>544</v>
      </c>
      <c r="F29" s="77">
        <v>1010</v>
      </c>
      <c r="G29" s="77">
        <v>6787</v>
      </c>
      <c r="H29" s="77">
        <v>5778</v>
      </c>
      <c r="I29" s="77">
        <v>317</v>
      </c>
      <c r="J29" s="77">
        <v>582</v>
      </c>
      <c r="K29" s="6">
        <f>SUM(D29:J29)</f>
        <v>30180</v>
      </c>
      <c r="L29" s="30"/>
      <c r="N29" s="6"/>
      <c r="O29" s="6"/>
      <c r="P29" s="6"/>
      <c r="Q29" s="6"/>
      <c r="R29" s="6"/>
      <c r="S29" s="6"/>
      <c r="T29" s="6"/>
      <c r="U29" s="6"/>
    </row>
    <row r="30" spans="2:21" s="4" customFormat="1" ht="12.75" customHeight="1">
      <c r="B30" s="5" t="s">
        <v>38</v>
      </c>
      <c r="C30" s="9" t="s">
        <v>39</v>
      </c>
      <c r="D30" s="77">
        <v>8662</v>
      </c>
      <c r="E30" s="77">
        <v>168</v>
      </c>
      <c r="F30" s="77">
        <v>25</v>
      </c>
      <c r="G30" s="77">
        <v>228</v>
      </c>
      <c r="H30" s="77">
        <v>44</v>
      </c>
      <c r="I30" s="77">
        <v>10</v>
      </c>
      <c r="J30" s="77">
        <v>8</v>
      </c>
      <c r="K30" s="6">
        <f>SUM(D30:J30)</f>
        <v>9145</v>
      </c>
      <c r="L30" s="29"/>
      <c r="N30" s="6"/>
      <c r="O30" s="6"/>
      <c r="P30" s="6"/>
      <c r="Q30" s="6"/>
      <c r="R30" s="6"/>
      <c r="S30" s="6"/>
      <c r="T30" s="6"/>
      <c r="U30" s="6"/>
    </row>
    <row r="31" spans="2:21" s="4" customFormat="1" ht="12.75" customHeight="1">
      <c r="B31" s="14"/>
      <c r="C31" s="10"/>
      <c r="D31" s="77"/>
      <c r="E31" s="77"/>
      <c r="F31" s="77"/>
      <c r="G31" s="77"/>
      <c r="H31" s="77"/>
      <c r="I31" s="77"/>
      <c r="J31" s="77"/>
      <c r="K31" s="6"/>
      <c r="L31" s="30"/>
      <c r="N31" s="6"/>
      <c r="O31" s="6"/>
      <c r="P31" s="6"/>
      <c r="Q31" s="6"/>
      <c r="R31" s="6"/>
      <c r="S31" s="6"/>
      <c r="T31" s="6"/>
      <c r="U31" s="6"/>
    </row>
    <row r="32" spans="1:21" s="20" customFormat="1" ht="12.75" customHeight="1">
      <c r="A32" s="20">
        <v>1</v>
      </c>
      <c r="B32" s="21"/>
      <c r="C32" s="25" t="s">
        <v>40</v>
      </c>
      <c r="D32" s="46">
        <f>SUM(D34:D35)</f>
        <v>38595</v>
      </c>
      <c r="E32" s="46">
        <f aca="true" t="shared" si="4" ref="E32:J32">SUM(E34:E35)</f>
        <v>1004</v>
      </c>
      <c r="F32" s="46">
        <f t="shared" si="4"/>
        <v>1654</v>
      </c>
      <c r="G32" s="46">
        <f t="shared" si="4"/>
        <v>7394</v>
      </c>
      <c r="H32" s="46">
        <f t="shared" si="4"/>
        <v>4794</v>
      </c>
      <c r="I32" s="46">
        <f t="shared" si="4"/>
        <v>168</v>
      </c>
      <c r="J32" s="46">
        <f t="shared" si="4"/>
        <v>608</v>
      </c>
      <c r="K32" s="23">
        <f>SUM(D32:J32)</f>
        <v>54217</v>
      </c>
      <c r="L32" s="28"/>
      <c r="N32" s="23"/>
      <c r="O32" s="23"/>
      <c r="P32" s="23"/>
      <c r="Q32" s="23"/>
      <c r="R32" s="23"/>
      <c r="S32" s="23"/>
      <c r="T32" s="23"/>
      <c r="U32" s="23"/>
    </row>
    <row r="33" spans="2:21" s="4" customFormat="1" ht="12.75" customHeight="1">
      <c r="B33" s="14"/>
      <c r="C33" s="15"/>
      <c r="D33" s="77"/>
      <c r="E33" s="77"/>
      <c r="F33" s="77"/>
      <c r="G33" s="77"/>
      <c r="H33" s="77"/>
      <c r="I33" s="77"/>
      <c r="J33" s="77"/>
      <c r="K33" s="6"/>
      <c r="L33" s="30"/>
      <c r="N33" s="6"/>
      <c r="O33" s="6"/>
      <c r="P33" s="6"/>
      <c r="Q33" s="6"/>
      <c r="R33" s="6"/>
      <c r="S33" s="6"/>
      <c r="T33" s="6"/>
      <c r="U33" s="6"/>
    </row>
    <row r="34" spans="2:21" s="4" customFormat="1" ht="12.75" customHeight="1">
      <c r="B34" s="5" t="s">
        <v>41</v>
      </c>
      <c r="C34" s="9" t="s">
        <v>40</v>
      </c>
      <c r="D34" s="77">
        <v>35965</v>
      </c>
      <c r="E34" s="77">
        <v>759</v>
      </c>
      <c r="F34" s="77">
        <v>601</v>
      </c>
      <c r="G34" s="77">
        <v>2125</v>
      </c>
      <c r="H34" s="77">
        <v>1615</v>
      </c>
      <c r="I34" s="77">
        <v>23</v>
      </c>
      <c r="J34" s="77">
        <v>188</v>
      </c>
      <c r="K34" s="6">
        <f>SUM(D34:J34)</f>
        <v>41276</v>
      </c>
      <c r="L34" s="30"/>
      <c r="N34" s="6"/>
      <c r="O34" s="6"/>
      <c r="P34" s="6"/>
      <c r="Q34" s="6"/>
      <c r="R34" s="6"/>
      <c r="S34" s="6"/>
      <c r="T34" s="6"/>
      <c r="U34" s="6"/>
    </row>
    <row r="35" spans="2:21" s="4" customFormat="1" ht="12.75" customHeight="1">
      <c r="B35" s="5" t="s">
        <v>42</v>
      </c>
      <c r="C35" s="9" t="s">
        <v>40</v>
      </c>
      <c r="D35" s="77">
        <v>2630</v>
      </c>
      <c r="E35" s="77">
        <v>245</v>
      </c>
      <c r="F35" s="77">
        <v>1053</v>
      </c>
      <c r="G35" s="77">
        <v>5269</v>
      </c>
      <c r="H35" s="77">
        <v>3179</v>
      </c>
      <c r="I35" s="77">
        <v>145</v>
      </c>
      <c r="J35" s="77">
        <v>420</v>
      </c>
      <c r="K35" s="6">
        <f>SUM(D35:J35)</f>
        <v>12941</v>
      </c>
      <c r="L35" s="30"/>
      <c r="N35" s="6"/>
      <c r="O35" s="6"/>
      <c r="P35" s="6"/>
      <c r="Q35" s="6"/>
      <c r="R35" s="6"/>
      <c r="S35" s="6"/>
      <c r="T35" s="6"/>
      <c r="U35" s="6"/>
    </row>
    <row r="36" spans="2:21" s="4" customFormat="1" ht="12.75" customHeight="1">
      <c r="B36" s="14"/>
      <c r="C36" s="10"/>
      <c r="D36" s="77"/>
      <c r="E36" s="77"/>
      <c r="F36" s="77"/>
      <c r="G36" s="77"/>
      <c r="H36" s="77"/>
      <c r="I36" s="77"/>
      <c r="J36" s="77"/>
      <c r="K36" s="6"/>
      <c r="L36" s="30"/>
      <c r="N36" s="6"/>
      <c r="O36" s="6"/>
      <c r="P36" s="6"/>
      <c r="Q36" s="6"/>
      <c r="R36" s="6"/>
      <c r="S36" s="6"/>
      <c r="T36" s="6"/>
      <c r="U36" s="6"/>
    </row>
    <row r="37" spans="1:21" s="20" customFormat="1" ht="12.75" customHeight="1">
      <c r="A37" s="20">
        <v>1</v>
      </c>
      <c r="B37" s="21"/>
      <c r="C37" s="25" t="s">
        <v>43</v>
      </c>
      <c r="D37" s="46">
        <f>SUM(D39:D40)</f>
        <v>80357</v>
      </c>
      <c r="E37" s="46">
        <f aca="true" t="shared" si="5" ref="E37:J37">SUM(E39:E40)</f>
        <v>537</v>
      </c>
      <c r="F37" s="46">
        <f t="shared" si="5"/>
        <v>239</v>
      </c>
      <c r="G37" s="46">
        <f t="shared" si="5"/>
        <v>1086</v>
      </c>
      <c r="H37" s="46">
        <f t="shared" si="5"/>
        <v>1118</v>
      </c>
      <c r="I37" s="46">
        <f t="shared" si="5"/>
        <v>3</v>
      </c>
      <c r="J37" s="46">
        <f t="shared" si="5"/>
        <v>82</v>
      </c>
      <c r="K37" s="23">
        <f>SUM(D37:J37)</f>
        <v>83422</v>
      </c>
      <c r="L37" s="28"/>
      <c r="N37" s="23"/>
      <c r="O37" s="23"/>
      <c r="P37" s="23"/>
      <c r="Q37" s="23"/>
      <c r="R37" s="23"/>
      <c r="S37" s="23"/>
      <c r="T37" s="23"/>
      <c r="U37" s="23"/>
    </row>
    <row r="38" spans="2:21" s="4" customFormat="1" ht="12.75" customHeight="1">
      <c r="B38" s="14"/>
      <c r="C38" s="15"/>
      <c r="D38" s="77"/>
      <c r="E38" s="77"/>
      <c r="F38" s="77"/>
      <c r="G38" s="77"/>
      <c r="H38" s="77"/>
      <c r="I38" s="77"/>
      <c r="J38" s="77"/>
      <c r="K38" s="6"/>
      <c r="L38" s="30"/>
      <c r="N38" s="6"/>
      <c r="O38" s="6"/>
      <c r="P38" s="6"/>
      <c r="Q38" s="6"/>
      <c r="R38" s="6"/>
      <c r="S38" s="6"/>
      <c r="T38" s="6"/>
      <c r="U38" s="6"/>
    </row>
    <row r="39" spans="2:21" s="4" customFormat="1" ht="12.75" customHeight="1">
      <c r="B39" s="5" t="s">
        <v>44</v>
      </c>
      <c r="C39" s="9" t="s">
        <v>45</v>
      </c>
      <c r="D39" s="77">
        <v>37371</v>
      </c>
      <c r="E39" s="77">
        <v>386</v>
      </c>
      <c r="F39" s="77">
        <v>186</v>
      </c>
      <c r="G39" s="77">
        <v>663</v>
      </c>
      <c r="H39" s="77">
        <v>746</v>
      </c>
      <c r="I39" s="77">
        <v>2</v>
      </c>
      <c r="J39" s="77">
        <v>45</v>
      </c>
      <c r="K39" s="6">
        <f>SUM(D39:J39)</f>
        <v>39399</v>
      </c>
      <c r="L39" s="30"/>
      <c r="N39" s="6"/>
      <c r="O39" s="6"/>
      <c r="P39" s="6"/>
      <c r="Q39" s="6"/>
      <c r="R39" s="6"/>
      <c r="S39" s="6"/>
      <c r="T39" s="6"/>
      <c r="U39" s="6"/>
    </row>
    <row r="40" spans="2:21" s="4" customFormat="1" ht="12.75" customHeight="1">
      <c r="B40" s="5" t="s">
        <v>46</v>
      </c>
      <c r="C40" s="9" t="s">
        <v>47</v>
      </c>
      <c r="D40" s="77">
        <v>42986</v>
      </c>
      <c r="E40" s="77">
        <v>151</v>
      </c>
      <c r="F40" s="77">
        <v>53</v>
      </c>
      <c r="G40" s="77">
        <v>423</v>
      </c>
      <c r="H40" s="77">
        <v>372</v>
      </c>
      <c r="I40" s="77">
        <v>1</v>
      </c>
      <c r="J40" s="77">
        <v>37</v>
      </c>
      <c r="K40" s="6">
        <f>SUM(D40:J40)</f>
        <v>44023</v>
      </c>
      <c r="L40" s="30"/>
      <c r="N40" s="6"/>
      <c r="O40" s="6"/>
      <c r="P40" s="6"/>
      <c r="Q40" s="6"/>
      <c r="R40" s="6"/>
      <c r="S40" s="6"/>
      <c r="T40" s="6"/>
      <c r="U40" s="6"/>
    </row>
    <row r="41" spans="2:21" s="4" customFormat="1" ht="12.75" customHeight="1">
      <c r="B41" s="14"/>
      <c r="C41" s="10"/>
      <c r="D41" s="77"/>
      <c r="E41" s="77"/>
      <c r="F41" s="77"/>
      <c r="G41" s="77"/>
      <c r="H41" s="77"/>
      <c r="I41" s="77"/>
      <c r="J41" s="77"/>
      <c r="K41" s="6"/>
      <c r="L41" s="30"/>
      <c r="N41" s="6"/>
      <c r="O41" s="6"/>
      <c r="P41" s="6"/>
      <c r="Q41" s="6"/>
      <c r="R41" s="6"/>
      <c r="S41" s="6"/>
      <c r="T41" s="6"/>
      <c r="U41" s="6"/>
    </row>
    <row r="42" spans="1:21" s="20" customFormat="1" ht="12.75" customHeight="1">
      <c r="A42" s="20">
        <v>1</v>
      </c>
      <c r="B42" s="21"/>
      <c r="C42" s="25" t="s">
        <v>48</v>
      </c>
      <c r="D42" s="46">
        <f>SUM(D44:D46)</f>
        <v>39259</v>
      </c>
      <c r="E42" s="46">
        <f aca="true" t="shared" si="6" ref="E42:J42">SUM(E44:E46)</f>
        <v>1084</v>
      </c>
      <c r="F42" s="46">
        <f t="shared" si="6"/>
        <v>2174</v>
      </c>
      <c r="G42" s="46">
        <f t="shared" si="6"/>
        <v>7589</v>
      </c>
      <c r="H42" s="46">
        <f t="shared" si="6"/>
        <v>5497</v>
      </c>
      <c r="I42" s="46">
        <f t="shared" si="6"/>
        <v>142</v>
      </c>
      <c r="J42" s="46">
        <f t="shared" si="6"/>
        <v>683</v>
      </c>
      <c r="K42" s="23">
        <f>SUM(D42:J42)</f>
        <v>56428</v>
      </c>
      <c r="L42" s="28"/>
      <c r="N42" s="23"/>
      <c r="O42" s="23"/>
      <c r="P42" s="23"/>
      <c r="Q42" s="23"/>
      <c r="R42" s="23"/>
      <c r="S42" s="23"/>
      <c r="T42" s="23"/>
      <c r="U42" s="23"/>
    </row>
    <row r="43" spans="2:21" s="4" customFormat="1" ht="12.75" customHeight="1">
      <c r="B43" s="14"/>
      <c r="C43" s="15"/>
      <c r="D43" s="77"/>
      <c r="E43" s="77"/>
      <c r="F43" s="77"/>
      <c r="G43" s="77"/>
      <c r="H43" s="77"/>
      <c r="I43" s="77"/>
      <c r="J43" s="77"/>
      <c r="K43" s="6"/>
      <c r="L43" s="30"/>
      <c r="N43" s="6"/>
      <c r="O43" s="6"/>
      <c r="P43" s="6"/>
      <c r="Q43" s="6"/>
      <c r="R43" s="6"/>
      <c r="S43" s="6"/>
      <c r="T43" s="6"/>
      <c r="U43" s="6"/>
    </row>
    <row r="44" spans="2:21" s="4" customFormat="1" ht="12.75" customHeight="1">
      <c r="B44" s="5" t="s">
        <v>49</v>
      </c>
      <c r="C44" s="9" t="s">
        <v>48</v>
      </c>
      <c r="D44" s="77">
        <v>24960</v>
      </c>
      <c r="E44" s="77">
        <v>575</v>
      </c>
      <c r="F44" s="77">
        <v>756</v>
      </c>
      <c r="G44" s="77">
        <v>2623</v>
      </c>
      <c r="H44" s="77">
        <v>1896</v>
      </c>
      <c r="I44" s="77">
        <v>79</v>
      </c>
      <c r="J44" s="77">
        <v>248</v>
      </c>
      <c r="K44" s="6">
        <f>SUM(D44:J44)</f>
        <v>31137</v>
      </c>
      <c r="L44" s="29"/>
      <c r="N44" s="6"/>
      <c r="O44" s="6"/>
      <c r="P44" s="6"/>
      <c r="Q44" s="6"/>
      <c r="R44" s="6"/>
      <c r="S44" s="6"/>
      <c r="T44" s="6"/>
      <c r="U44" s="6"/>
    </row>
    <row r="45" spans="2:21" s="4" customFormat="1" ht="12.75" customHeight="1">
      <c r="B45" s="5" t="s">
        <v>50</v>
      </c>
      <c r="C45" s="9" t="s">
        <v>51</v>
      </c>
      <c r="D45" s="77">
        <v>10827</v>
      </c>
      <c r="E45" s="77">
        <v>386</v>
      </c>
      <c r="F45" s="77">
        <v>781</v>
      </c>
      <c r="G45" s="77">
        <v>1775</v>
      </c>
      <c r="H45" s="77">
        <v>1403</v>
      </c>
      <c r="I45" s="77">
        <v>17</v>
      </c>
      <c r="J45" s="77">
        <v>204</v>
      </c>
      <c r="K45" s="6">
        <f>SUM(D45:J45)</f>
        <v>15393</v>
      </c>
      <c r="L45" s="29"/>
      <c r="N45" s="6"/>
      <c r="O45" s="6"/>
      <c r="P45" s="6"/>
      <c r="Q45" s="6"/>
      <c r="R45" s="6"/>
      <c r="S45" s="6"/>
      <c r="T45" s="6"/>
      <c r="U45" s="6"/>
    </row>
    <row r="46" spans="2:21" s="4" customFormat="1" ht="12.75" customHeight="1">
      <c r="B46" s="5" t="s">
        <v>52</v>
      </c>
      <c r="C46" s="9" t="s">
        <v>53</v>
      </c>
      <c r="D46" s="77">
        <v>3472</v>
      </c>
      <c r="E46" s="77">
        <v>123</v>
      </c>
      <c r="F46" s="77">
        <v>637</v>
      </c>
      <c r="G46" s="77">
        <v>3191</v>
      </c>
      <c r="H46" s="77">
        <v>2198</v>
      </c>
      <c r="I46" s="77">
        <v>46</v>
      </c>
      <c r="J46" s="77">
        <v>231</v>
      </c>
      <c r="K46" s="6">
        <f>SUM(D46:J46)</f>
        <v>9898</v>
      </c>
      <c r="L46" s="29"/>
      <c r="N46" s="6"/>
      <c r="O46" s="6"/>
      <c r="P46" s="6"/>
      <c r="Q46" s="6"/>
      <c r="R46" s="6"/>
      <c r="S46" s="6"/>
      <c r="T46" s="6"/>
      <c r="U46" s="6"/>
    </row>
    <row r="47" spans="2:21" s="4" customFormat="1" ht="12.75" customHeight="1">
      <c r="B47" s="14"/>
      <c r="C47" s="10"/>
      <c r="D47" s="77"/>
      <c r="E47" s="77"/>
      <c r="F47" s="77"/>
      <c r="G47" s="77"/>
      <c r="H47" s="77"/>
      <c r="I47" s="77"/>
      <c r="J47" s="77"/>
      <c r="K47" s="6"/>
      <c r="L47" s="29"/>
      <c r="N47" s="6"/>
      <c r="O47" s="6"/>
      <c r="P47" s="6"/>
      <c r="Q47" s="6"/>
      <c r="R47" s="6"/>
      <c r="S47" s="6"/>
      <c r="T47" s="6"/>
      <c r="U47" s="6"/>
    </row>
    <row r="48" spans="1:21" s="20" customFormat="1" ht="12.75" customHeight="1">
      <c r="A48" s="20">
        <v>1</v>
      </c>
      <c r="B48" s="21"/>
      <c r="C48" s="25" t="s">
        <v>54</v>
      </c>
      <c r="D48" s="46">
        <f>SUM(D50:D52)</f>
        <v>28170</v>
      </c>
      <c r="E48" s="46">
        <f aca="true" t="shared" si="7" ref="E48:J48">SUM(E50:E52)</f>
        <v>531</v>
      </c>
      <c r="F48" s="46">
        <f t="shared" si="7"/>
        <v>5168</v>
      </c>
      <c r="G48" s="46">
        <f t="shared" si="7"/>
        <v>25524</v>
      </c>
      <c r="H48" s="46">
        <f t="shared" si="7"/>
        <v>15545</v>
      </c>
      <c r="I48" s="46">
        <f t="shared" si="7"/>
        <v>766</v>
      </c>
      <c r="J48" s="46">
        <f t="shared" si="7"/>
        <v>1352</v>
      </c>
      <c r="K48" s="23">
        <f>SUM(D48:J48)</f>
        <v>77056</v>
      </c>
      <c r="L48" s="32"/>
      <c r="N48" s="23"/>
      <c r="O48" s="23"/>
      <c r="P48" s="23"/>
      <c r="Q48" s="23"/>
      <c r="R48" s="23"/>
      <c r="S48" s="23"/>
      <c r="T48" s="23"/>
      <c r="U48" s="23"/>
    </row>
    <row r="49" spans="2:21" s="4" customFormat="1" ht="12.75" customHeight="1">
      <c r="B49" s="14"/>
      <c r="C49" s="15"/>
      <c r="D49" s="77"/>
      <c r="E49" s="77"/>
      <c r="F49" s="77"/>
      <c r="G49" s="77"/>
      <c r="H49" s="77"/>
      <c r="I49" s="77"/>
      <c r="J49" s="77"/>
      <c r="K49" s="6"/>
      <c r="L49" s="29"/>
      <c r="N49" s="6"/>
      <c r="O49" s="6"/>
      <c r="P49" s="6"/>
      <c r="Q49" s="6"/>
      <c r="R49" s="6"/>
      <c r="S49" s="6"/>
      <c r="T49" s="6"/>
      <c r="U49" s="6"/>
    </row>
    <row r="50" spans="2:21" s="4" customFormat="1" ht="12.75" customHeight="1">
      <c r="B50" s="5" t="s">
        <v>55</v>
      </c>
      <c r="C50" s="9" t="s">
        <v>56</v>
      </c>
      <c r="D50" s="77">
        <v>102</v>
      </c>
      <c r="E50" s="77">
        <v>44</v>
      </c>
      <c r="F50" s="77">
        <v>984</v>
      </c>
      <c r="G50" s="77">
        <v>5750</v>
      </c>
      <c r="H50" s="77">
        <v>4103</v>
      </c>
      <c r="I50" s="77">
        <v>213</v>
      </c>
      <c r="J50" s="77">
        <v>307</v>
      </c>
      <c r="K50" s="6">
        <f>SUM(D50:J50)</f>
        <v>11503</v>
      </c>
      <c r="L50" s="29"/>
      <c r="N50" s="6"/>
      <c r="O50" s="6"/>
      <c r="P50" s="6"/>
      <c r="Q50" s="6"/>
      <c r="R50" s="6"/>
      <c r="S50" s="6"/>
      <c r="T50" s="6"/>
      <c r="U50" s="6"/>
    </row>
    <row r="51" spans="2:21" s="4" customFormat="1" ht="12.75" customHeight="1">
      <c r="B51" s="5" t="s">
        <v>57</v>
      </c>
      <c r="C51" s="9" t="s">
        <v>224</v>
      </c>
      <c r="D51" s="77">
        <v>6156</v>
      </c>
      <c r="E51" s="77">
        <v>84</v>
      </c>
      <c r="F51" s="77">
        <v>946</v>
      </c>
      <c r="G51" s="77">
        <v>5492</v>
      </c>
      <c r="H51" s="77">
        <v>3237</v>
      </c>
      <c r="I51" s="77">
        <v>194</v>
      </c>
      <c r="J51" s="77">
        <v>245</v>
      </c>
      <c r="K51" s="6">
        <f>SUM(D51:J51)</f>
        <v>16354</v>
      </c>
      <c r="L51" s="30"/>
      <c r="N51" s="6"/>
      <c r="O51" s="6"/>
      <c r="P51" s="6"/>
      <c r="Q51" s="6"/>
      <c r="R51" s="6"/>
      <c r="S51" s="6"/>
      <c r="T51" s="6"/>
      <c r="U51" s="6"/>
    </row>
    <row r="52" spans="2:21" s="4" customFormat="1" ht="12.75" customHeight="1">
      <c r="B52" s="5" t="s">
        <v>58</v>
      </c>
      <c r="C52" s="9" t="s">
        <v>225</v>
      </c>
      <c r="D52" s="77">
        <v>21912</v>
      </c>
      <c r="E52" s="77">
        <v>403</v>
      </c>
      <c r="F52" s="77">
        <v>3238</v>
      </c>
      <c r="G52" s="77">
        <v>14282</v>
      </c>
      <c r="H52" s="77">
        <v>8205</v>
      </c>
      <c r="I52" s="77">
        <v>359</v>
      </c>
      <c r="J52" s="77">
        <v>800</v>
      </c>
      <c r="K52" s="6">
        <f>SUM(D52:J52)</f>
        <v>49199</v>
      </c>
      <c r="L52" s="29"/>
      <c r="N52" s="6"/>
      <c r="O52" s="6"/>
      <c r="P52" s="6"/>
      <c r="Q52" s="6"/>
      <c r="R52" s="6"/>
      <c r="S52" s="6"/>
      <c r="T52" s="6"/>
      <c r="U52" s="6"/>
    </row>
    <row r="53" spans="2:21" s="4" customFormat="1" ht="12.75" customHeight="1">
      <c r="B53" s="14"/>
      <c r="C53" s="10"/>
      <c r="D53" s="77"/>
      <c r="E53" s="77"/>
      <c r="F53" s="77"/>
      <c r="G53" s="77"/>
      <c r="H53" s="77"/>
      <c r="I53" s="77"/>
      <c r="J53" s="77"/>
      <c r="K53" s="6"/>
      <c r="L53" s="29"/>
      <c r="N53" s="6"/>
      <c r="O53" s="6"/>
      <c r="P53" s="6"/>
      <c r="Q53" s="6"/>
      <c r="R53" s="6"/>
      <c r="S53" s="6"/>
      <c r="T53" s="6"/>
      <c r="U53" s="6"/>
    </row>
    <row r="54" spans="1:21" s="20" customFormat="1" ht="12.75" customHeight="1">
      <c r="A54" s="20">
        <v>1</v>
      </c>
      <c r="B54" s="21"/>
      <c r="C54" s="25" t="s">
        <v>59</v>
      </c>
      <c r="D54" s="46">
        <f>SUM(D56:D57)</f>
        <v>54484</v>
      </c>
      <c r="E54" s="46">
        <f aca="true" t="shared" si="8" ref="E54:J54">SUM(E56:E57)</f>
        <v>223</v>
      </c>
      <c r="F54" s="46">
        <f t="shared" si="8"/>
        <v>16</v>
      </c>
      <c r="G54" s="46">
        <f t="shared" si="8"/>
        <v>315</v>
      </c>
      <c r="H54" s="46">
        <f t="shared" si="8"/>
        <v>62</v>
      </c>
      <c r="I54" s="46">
        <f t="shared" si="8"/>
        <v>11</v>
      </c>
      <c r="J54" s="46">
        <f t="shared" si="8"/>
        <v>29</v>
      </c>
      <c r="K54" s="23">
        <f>SUM(D54:J54)</f>
        <v>55140</v>
      </c>
      <c r="L54" s="32"/>
      <c r="N54" s="23"/>
      <c r="O54" s="23"/>
      <c r="P54" s="23"/>
      <c r="Q54" s="23"/>
      <c r="R54" s="23"/>
      <c r="S54" s="23"/>
      <c r="T54" s="23"/>
      <c r="U54" s="23"/>
    </row>
    <row r="55" spans="2:21" s="16" customFormat="1" ht="12.75" customHeight="1">
      <c r="B55" s="38"/>
      <c r="C55" s="39"/>
      <c r="D55" s="76"/>
      <c r="E55" s="76"/>
      <c r="F55" s="76"/>
      <c r="G55" s="76"/>
      <c r="H55" s="76"/>
      <c r="I55" s="76"/>
      <c r="J55" s="76"/>
      <c r="K55" s="18"/>
      <c r="L55" s="33"/>
      <c r="N55" s="18"/>
      <c r="O55" s="18"/>
      <c r="P55" s="18"/>
      <c r="Q55" s="18"/>
      <c r="R55" s="18"/>
      <c r="S55" s="18"/>
      <c r="T55" s="18"/>
      <c r="U55" s="18"/>
    </row>
    <row r="56" spans="2:21" s="4" customFormat="1" ht="12.75" customHeight="1">
      <c r="B56" s="5" t="s">
        <v>60</v>
      </c>
      <c r="C56" s="9" t="s">
        <v>59</v>
      </c>
      <c r="D56" s="77">
        <v>40340</v>
      </c>
      <c r="E56" s="77">
        <v>41</v>
      </c>
      <c r="F56" s="77">
        <v>7</v>
      </c>
      <c r="G56" s="77">
        <v>273</v>
      </c>
      <c r="H56" s="77">
        <v>45</v>
      </c>
      <c r="I56" s="77">
        <v>11</v>
      </c>
      <c r="J56" s="77">
        <v>24</v>
      </c>
      <c r="K56" s="6">
        <f>SUM(D56:J56)</f>
        <v>40741</v>
      </c>
      <c r="L56" s="29" t="s">
        <v>210</v>
      </c>
      <c r="N56" s="6"/>
      <c r="O56" s="6"/>
      <c r="P56" s="6"/>
      <c r="Q56" s="6"/>
      <c r="R56" s="6"/>
      <c r="S56" s="6"/>
      <c r="T56" s="6"/>
      <c r="U56" s="6"/>
    </row>
    <row r="57" spans="2:21" s="4" customFormat="1" ht="12.75" customHeight="1">
      <c r="B57" s="5" t="s">
        <v>61</v>
      </c>
      <c r="C57" s="9" t="s">
        <v>62</v>
      </c>
      <c r="D57" s="77">
        <v>14144</v>
      </c>
      <c r="E57" s="77">
        <v>182</v>
      </c>
      <c r="F57" s="77">
        <v>9</v>
      </c>
      <c r="G57" s="77">
        <v>42</v>
      </c>
      <c r="H57" s="77">
        <v>17</v>
      </c>
      <c r="I57" s="77">
        <v>0</v>
      </c>
      <c r="J57" s="77">
        <v>5</v>
      </c>
      <c r="K57" s="6">
        <f>SUM(D57:J57)</f>
        <v>14399</v>
      </c>
      <c r="L57" s="29"/>
      <c r="N57" s="6"/>
      <c r="O57" s="6"/>
      <c r="P57" s="6"/>
      <c r="Q57" s="6"/>
      <c r="R57" s="6"/>
      <c r="S57" s="6"/>
      <c r="T57" s="6"/>
      <c r="U57" s="6"/>
    </row>
    <row r="58" spans="2:21" s="4" customFormat="1" ht="12.75" customHeight="1">
      <c r="B58" s="14"/>
      <c r="C58" s="10"/>
      <c r="D58" s="77"/>
      <c r="E58" s="77"/>
      <c r="F58" s="77"/>
      <c r="G58" s="77"/>
      <c r="H58" s="77"/>
      <c r="I58" s="77"/>
      <c r="J58" s="77"/>
      <c r="K58" s="6"/>
      <c r="L58" s="29"/>
      <c r="N58" s="6"/>
      <c r="O58" s="6"/>
      <c r="P58" s="6"/>
      <c r="Q58" s="6"/>
      <c r="R58" s="6"/>
      <c r="S58" s="6"/>
      <c r="T58" s="6"/>
      <c r="U58" s="6"/>
    </row>
    <row r="59" spans="1:21" s="20" customFormat="1" ht="12.75" customHeight="1">
      <c r="A59" s="26">
        <v>1</v>
      </c>
      <c r="B59" s="21"/>
      <c r="C59" s="25" t="s">
        <v>63</v>
      </c>
      <c r="D59" s="46">
        <f>SUM(D61:D75)</f>
        <v>288790</v>
      </c>
      <c r="E59" s="46">
        <f aca="true" t="shared" si="9" ref="E59:J59">SUM(E61:E75)</f>
        <v>2820</v>
      </c>
      <c r="F59" s="46">
        <f t="shared" si="9"/>
        <v>1668</v>
      </c>
      <c r="G59" s="46">
        <f t="shared" si="9"/>
        <v>12326</v>
      </c>
      <c r="H59" s="46">
        <f t="shared" si="9"/>
        <v>5748</v>
      </c>
      <c r="I59" s="46">
        <f t="shared" si="9"/>
        <v>358</v>
      </c>
      <c r="J59" s="46">
        <f t="shared" si="9"/>
        <v>1193</v>
      </c>
      <c r="K59" s="23">
        <f>SUM(D59:J59)</f>
        <v>312903</v>
      </c>
      <c r="L59" s="32"/>
      <c r="N59" s="23"/>
      <c r="O59" s="23"/>
      <c r="P59" s="23"/>
      <c r="Q59" s="23"/>
      <c r="R59" s="23"/>
      <c r="S59" s="23"/>
      <c r="T59" s="23"/>
      <c r="U59" s="23"/>
    </row>
    <row r="60" spans="2:21" s="4" customFormat="1" ht="12.75" customHeight="1">
      <c r="B60" s="14"/>
      <c r="C60" s="10"/>
      <c r="D60" s="77"/>
      <c r="E60" s="77"/>
      <c r="F60" s="77"/>
      <c r="G60" s="77"/>
      <c r="H60" s="77"/>
      <c r="I60" s="77"/>
      <c r="J60" s="77"/>
      <c r="K60" s="6"/>
      <c r="L60" s="29"/>
      <c r="N60" s="6"/>
      <c r="O60" s="6"/>
      <c r="P60" s="6"/>
      <c r="Q60" s="6"/>
      <c r="R60" s="6"/>
      <c r="S60" s="6"/>
      <c r="T60" s="6"/>
      <c r="U60" s="6"/>
    </row>
    <row r="61" spans="2:21" s="4" customFormat="1" ht="12.75" customHeight="1">
      <c r="B61" s="36" t="s">
        <v>221</v>
      </c>
      <c r="C61" s="9" t="s">
        <v>64</v>
      </c>
      <c r="D61" s="77">
        <v>1207</v>
      </c>
      <c r="E61" s="77">
        <v>101</v>
      </c>
      <c r="F61" s="77">
        <v>130</v>
      </c>
      <c r="G61" s="77">
        <v>1309</v>
      </c>
      <c r="H61" s="77">
        <v>345</v>
      </c>
      <c r="I61" s="77">
        <v>71</v>
      </c>
      <c r="J61" s="77">
        <v>116</v>
      </c>
      <c r="K61" s="6">
        <f aca="true" t="shared" si="10" ref="K61:K73">SUM(D61:J61)</f>
        <v>3279</v>
      </c>
      <c r="L61" s="29"/>
      <c r="N61" s="6"/>
      <c r="O61" s="6"/>
      <c r="P61" s="6"/>
      <c r="Q61" s="6"/>
      <c r="R61" s="6"/>
      <c r="S61" s="6"/>
      <c r="T61" s="6"/>
      <c r="U61" s="6"/>
    </row>
    <row r="62" spans="2:21" s="4" customFormat="1" ht="12.75" customHeight="1">
      <c r="B62" s="5" t="s">
        <v>65</v>
      </c>
      <c r="C62" s="9" t="s">
        <v>66</v>
      </c>
      <c r="D62" s="77">
        <v>32962</v>
      </c>
      <c r="E62" s="77">
        <v>182</v>
      </c>
      <c r="F62" s="77">
        <v>275</v>
      </c>
      <c r="G62" s="77">
        <v>1312</v>
      </c>
      <c r="H62" s="77">
        <v>626</v>
      </c>
      <c r="I62" s="77">
        <v>13</v>
      </c>
      <c r="J62" s="77">
        <v>184</v>
      </c>
      <c r="K62" s="6">
        <f t="shared" si="10"/>
        <v>35554</v>
      </c>
      <c r="L62" s="29"/>
      <c r="N62" s="6"/>
      <c r="O62" s="6"/>
      <c r="P62" s="6"/>
      <c r="Q62" s="6"/>
      <c r="R62" s="6"/>
      <c r="S62" s="6"/>
      <c r="T62" s="6"/>
      <c r="U62" s="6"/>
    </row>
    <row r="63" spans="2:21" s="4" customFormat="1" ht="12.75" customHeight="1">
      <c r="B63" s="5" t="s">
        <v>67</v>
      </c>
      <c r="C63" s="11" t="s">
        <v>68</v>
      </c>
      <c r="D63" s="77">
        <v>18093</v>
      </c>
      <c r="E63" s="77">
        <v>328</v>
      </c>
      <c r="F63" s="77">
        <v>97</v>
      </c>
      <c r="G63" s="77">
        <v>984</v>
      </c>
      <c r="H63" s="77">
        <v>422</v>
      </c>
      <c r="I63" s="77">
        <v>10</v>
      </c>
      <c r="J63" s="77">
        <v>102</v>
      </c>
      <c r="K63" s="6">
        <f t="shared" si="10"/>
        <v>20036</v>
      </c>
      <c r="L63" s="30"/>
      <c r="N63" s="6"/>
      <c r="O63" s="6"/>
      <c r="P63" s="6"/>
      <c r="Q63" s="6"/>
      <c r="R63" s="6"/>
      <c r="S63" s="6"/>
      <c r="T63" s="6"/>
      <c r="U63" s="6"/>
    </row>
    <row r="64" spans="2:21" s="4" customFormat="1" ht="12.75" customHeight="1">
      <c r="B64" s="36" t="s">
        <v>211</v>
      </c>
      <c r="C64" s="9" t="s">
        <v>69</v>
      </c>
      <c r="D64" s="77">
        <v>70</v>
      </c>
      <c r="E64" s="77">
        <v>8</v>
      </c>
      <c r="F64" s="77">
        <v>0</v>
      </c>
      <c r="G64" s="77">
        <v>0</v>
      </c>
      <c r="H64" s="77">
        <v>0</v>
      </c>
      <c r="I64" s="77">
        <v>0</v>
      </c>
      <c r="J64" s="77">
        <v>1</v>
      </c>
      <c r="K64" s="6">
        <f t="shared" si="10"/>
        <v>79</v>
      </c>
      <c r="L64" s="29"/>
      <c r="N64" s="6"/>
      <c r="O64" s="6"/>
      <c r="P64" s="6"/>
      <c r="Q64" s="6"/>
      <c r="R64" s="6"/>
      <c r="S64" s="6"/>
      <c r="T64" s="6"/>
      <c r="U64" s="6"/>
    </row>
    <row r="65" spans="2:21" s="4" customFormat="1" ht="12.75" customHeight="1">
      <c r="B65" s="36" t="s">
        <v>212</v>
      </c>
      <c r="C65" s="9" t="s">
        <v>70</v>
      </c>
      <c r="D65" s="77">
        <v>14266</v>
      </c>
      <c r="E65" s="77">
        <v>87</v>
      </c>
      <c r="F65" s="77">
        <v>101</v>
      </c>
      <c r="G65" s="77">
        <v>1106</v>
      </c>
      <c r="H65" s="77">
        <v>616</v>
      </c>
      <c r="I65" s="77">
        <v>54</v>
      </c>
      <c r="J65" s="77">
        <v>51</v>
      </c>
      <c r="K65" s="6">
        <f t="shared" si="10"/>
        <v>16281</v>
      </c>
      <c r="L65" s="30"/>
      <c r="N65" s="6"/>
      <c r="O65" s="6"/>
      <c r="P65" s="6"/>
      <c r="Q65" s="6"/>
      <c r="R65" s="6"/>
      <c r="S65" s="6"/>
      <c r="T65" s="6"/>
      <c r="U65" s="6"/>
    </row>
    <row r="66" spans="2:21" s="4" customFormat="1" ht="12.75" customHeight="1">
      <c r="B66" s="5" t="s">
        <v>71</v>
      </c>
      <c r="C66" s="9" t="s">
        <v>72</v>
      </c>
      <c r="D66" s="77">
        <v>14217</v>
      </c>
      <c r="E66" s="77">
        <v>267</v>
      </c>
      <c r="F66" s="77">
        <v>109</v>
      </c>
      <c r="G66" s="77">
        <v>792</v>
      </c>
      <c r="H66" s="77">
        <v>569</v>
      </c>
      <c r="I66" s="77">
        <v>3</v>
      </c>
      <c r="J66" s="77">
        <v>36</v>
      </c>
      <c r="K66" s="6">
        <f t="shared" si="10"/>
        <v>15993</v>
      </c>
      <c r="L66" s="30"/>
      <c r="N66" s="6"/>
      <c r="O66" s="6"/>
      <c r="P66" s="6"/>
      <c r="Q66" s="6"/>
      <c r="R66" s="6"/>
      <c r="S66" s="6"/>
      <c r="T66" s="6"/>
      <c r="U66" s="6"/>
    </row>
    <row r="67" spans="2:21" s="4" customFormat="1" ht="12.75" customHeight="1">
      <c r="B67" s="36" t="s">
        <v>213</v>
      </c>
      <c r="C67" s="9" t="s">
        <v>73</v>
      </c>
      <c r="D67" s="77">
        <v>6987</v>
      </c>
      <c r="E67" s="77">
        <v>477</v>
      </c>
      <c r="F67" s="77">
        <v>124</v>
      </c>
      <c r="G67" s="77">
        <v>288</v>
      </c>
      <c r="H67" s="77">
        <v>72</v>
      </c>
      <c r="I67" s="77">
        <v>1</v>
      </c>
      <c r="J67" s="77">
        <v>27</v>
      </c>
      <c r="K67" s="6">
        <f t="shared" si="10"/>
        <v>7976</v>
      </c>
      <c r="L67" s="30"/>
      <c r="N67" s="6"/>
      <c r="O67" s="6"/>
      <c r="P67" s="6"/>
      <c r="Q67" s="6"/>
      <c r="R67" s="6"/>
      <c r="S67" s="6"/>
      <c r="T67" s="6"/>
      <c r="U67" s="6"/>
    </row>
    <row r="68" spans="2:21" s="4" customFormat="1" ht="12.75" customHeight="1">
      <c r="B68" s="36" t="s">
        <v>214</v>
      </c>
      <c r="C68" s="9" t="s">
        <v>74</v>
      </c>
      <c r="D68" s="77">
        <v>18854</v>
      </c>
      <c r="E68" s="77">
        <v>98</v>
      </c>
      <c r="F68" s="77">
        <v>73</v>
      </c>
      <c r="G68" s="77">
        <v>740</v>
      </c>
      <c r="H68" s="77">
        <v>398</v>
      </c>
      <c r="I68" s="77">
        <v>6</v>
      </c>
      <c r="J68" s="77">
        <v>32</v>
      </c>
      <c r="K68" s="6">
        <f t="shared" si="10"/>
        <v>20201</v>
      </c>
      <c r="L68" s="30"/>
      <c r="N68" s="6"/>
      <c r="O68" s="6"/>
      <c r="P68" s="6"/>
      <c r="Q68" s="6"/>
      <c r="R68" s="6"/>
      <c r="S68" s="6"/>
      <c r="T68" s="6"/>
      <c r="U68" s="6"/>
    </row>
    <row r="69" spans="2:21" s="4" customFormat="1" ht="12.75" customHeight="1">
      <c r="B69" s="5" t="s">
        <v>75</v>
      </c>
      <c r="C69" s="9" t="s">
        <v>76</v>
      </c>
      <c r="D69" s="77">
        <v>36120</v>
      </c>
      <c r="E69" s="77">
        <v>495</v>
      </c>
      <c r="F69" s="77">
        <v>225</v>
      </c>
      <c r="G69" s="77">
        <v>1638</v>
      </c>
      <c r="H69" s="77">
        <v>949</v>
      </c>
      <c r="I69" s="77">
        <v>81</v>
      </c>
      <c r="J69" s="77">
        <v>287</v>
      </c>
      <c r="K69" s="6">
        <f t="shared" si="10"/>
        <v>39795</v>
      </c>
      <c r="L69" s="30"/>
      <c r="N69" s="6"/>
      <c r="O69" s="6"/>
      <c r="P69" s="6"/>
      <c r="Q69" s="6"/>
      <c r="R69" s="6"/>
      <c r="S69" s="6"/>
      <c r="T69" s="6"/>
      <c r="U69" s="6"/>
    </row>
    <row r="70" spans="2:21" s="4" customFormat="1" ht="12.75" customHeight="1">
      <c r="B70" s="5" t="s">
        <v>77</v>
      </c>
      <c r="C70" s="9" t="s">
        <v>78</v>
      </c>
      <c r="D70" s="77">
        <v>3365</v>
      </c>
      <c r="E70" s="77">
        <v>194</v>
      </c>
      <c r="F70" s="77">
        <v>121</v>
      </c>
      <c r="G70" s="77">
        <v>825</v>
      </c>
      <c r="H70" s="77">
        <v>163</v>
      </c>
      <c r="I70" s="77">
        <v>30</v>
      </c>
      <c r="J70" s="77">
        <v>72</v>
      </c>
      <c r="K70" s="6">
        <f t="shared" si="10"/>
        <v>4770</v>
      </c>
      <c r="L70" s="30"/>
      <c r="N70" s="6"/>
      <c r="O70" s="6"/>
      <c r="P70" s="6"/>
      <c r="Q70" s="6"/>
      <c r="R70" s="6"/>
      <c r="S70" s="6"/>
      <c r="T70" s="6"/>
      <c r="U70" s="6"/>
    </row>
    <row r="71" spans="2:21" s="4" customFormat="1" ht="12.75" customHeight="1">
      <c r="B71" s="36" t="s">
        <v>215</v>
      </c>
      <c r="C71" s="9" t="s">
        <v>79</v>
      </c>
      <c r="D71" s="77">
        <v>2504</v>
      </c>
      <c r="E71" s="77">
        <v>89</v>
      </c>
      <c r="F71" s="77">
        <v>83</v>
      </c>
      <c r="G71" s="77">
        <v>478</v>
      </c>
      <c r="H71" s="77">
        <v>155</v>
      </c>
      <c r="I71" s="77">
        <v>13</v>
      </c>
      <c r="J71" s="77">
        <v>100</v>
      </c>
      <c r="K71" s="6">
        <f t="shared" si="10"/>
        <v>3422</v>
      </c>
      <c r="L71" s="30"/>
      <c r="N71" s="6"/>
      <c r="O71" s="6"/>
      <c r="P71" s="6"/>
      <c r="Q71" s="6"/>
      <c r="R71" s="6"/>
      <c r="S71" s="6"/>
      <c r="T71" s="6"/>
      <c r="U71" s="6"/>
    </row>
    <row r="72" spans="2:21" s="4" customFormat="1" ht="12.75" customHeight="1">
      <c r="B72" s="5" t="s">
        <v>80</v>
      </c>
      <c r="C72" s="9" t="s">
        <v>81</v>
      </c>
      <c r="D72" s="77">
        <v>1954</v>
      </c>
      <c r="E72" s="77">
        <v>126</v>
      </c>
      <c r="F72" s="77">
        <v>129</v>
      </c>
      <c r="G72" s="77">
        <v>798</v>
      </c>
      <c r="H72" s="77">
        <v>415</v>
      </c>
      <c r="I72" s="77">
        <v>12</v>
      </c>
      <c r="J72" s="77">
        <v>47</v>
      </c>
      <c r="K72" s="6">
        <f t="shared" si="10"/>
        <v>3481</v>
      </c>
      <c r="L72" s="29"/>
      <c r="N72" s="6"/>
      <c r="O72" s="6"/>
      <c r="P72" s="6"/>
      <c r="Q72" s="6"/>
      <c r="R72" s="6"/>
      <c r="S72" s="6"/>
      <c r="T72" s="6"/>
      <c r="U72" s="6"/>
    </row>
    <row r="73" spans="2:21" s="4" customFormat="1" ht="12.75" customHeight="1">
      <c r="B73" s="5" t="s">
        <v>82</v>
      </c>
      <c r="C73" s="9" t="s">
        <v>83</v>
      </c>
      <c r="D73" s="77">
        <v>29270</v>
      </c>
      <c r="E73" s="77">
        <v>262</v>
      </c>
      <c r="F73" s="77">
        <v>165</v>
      </c>
      <c r="G73" s="77">
        <v>1579</v>
      </c>
      <c r="H73" s="77">
        <v>738</v>
      </c>
      <c r="I73" s="77">
        <v>44</v>
      </c>
      <c r="J73" s="77">
        <v>104</v>
      </c>
      <c r="K73" s="6">
        <f t="shared" si="10"/>
        <v>32162</v>
      </c>
      <c r="L73" s="30"/>
      <c r="N73" s="6"/>
      <c r="O73" s="6"/>
      <c r="P73" s="6"/>
      <c r="Q73" s="6"/>
      <c r="R73" s="6"/>
      <c r="S73" s="6"/>
      <c r="T73" s="6"/>
      <c r="U73" s="6"/>
    </row>
    <row r="74" spans="2:21" s="4" customFormat="1" ht="12.75" customHeight="1">
      <c r="B74" s="5" t="s">
        <v>84</v>
      </c>
      <c r="C74" s="9" t="s">
        <v>85</v>
      </c>
      <c r="D74" s="77">
        <v>21272</v>
      </c>
      <c r="E74" s="77">
        <v>106</v>
      </c>
      <c r="F74" s="77">
        <v>36</v>
      </c>
      <c r="G74" s="77">
        <v>476</v>
      </c>
      <c r="H74" s="77">
        <v>280</v>
      </c>
      <c r="I74" s="77">
        <v>20</v>
      </c>
      <c r="J74" s="77">
        <v>34</v>
      </c>
      <c r="K74" s="6">
        <f>SUM(D74:J74)</f>
        <v>22224</v>
      </c>
      <c r="L74" s="30"/>
      <c r="N74" s="6"/>
      <c r="O74" s="6"/>
      <c r="P74" s="6"/>
      <c r="Q74" s="6"/>
      <c r="R74" s="6"/>
      <c r="S74" s="6"/>
      <c r="T74" s="6"/>
      <c r="U74" s="6"/>
    </row>
    <row r="75" spans="2:21" s="4" customFormat="1" ht="12.75" customHeight="1">
      <c r="B75" s="41" t="s">
        <v>223</v>
      </c>
      <c r="C75" s="9" t="s">
        <v>222</v>
      </c>
      <c r="D75" s="77">
        <v>87649</v>
      </c>
      <c r="E75" s="77"/>
      <c r="F75" s="77"/>
      <c r="G75" s="77">
        <v>1</v>
      </c>
      <c r="H75" s="77"/>
      <c r="I75" s="77"/>
      <c r="J75" s="77"/>
      <c r="K75" s="6">
        <f>SUM(D75:J75)</f>
        <v>87650</v>
      </c>
      <c r="L75" s="30"/>
      <c r="N75" s="6"/>
      <c r="O75" s="6"/>
      <c r="P75" s="6"/>
      <c r="Q75" s="6"/>
      <c r="R75" s="6"/>
      <c r="S75" s="6"/>
      <c r="T75" s="6"/>
      <c r="U75" s="6"/>
    </row>
    <row r="76" spans="2:21" s="4" customFormat="1" ht="12.75" customHeight="1">
      <c r="B76" s="14"/>
      <c r="C76" s="10"/>
      <c r="D76" s="77"/>
      <c r="E76" s="77"/>
      <c r="F76" s="77"/>
      <c r="G76" s="77"/>
      <c r="H76" s="77"/>
      <c r="I76" s="77"/>
      <c r="J76" s="77"/>
      <c r="K76" s="6"/>
      <c r="L76" s="29"/>
      <c r="N76" s="6"/>
      <c r="O76" s="6"/>
      <c r="P76" s="6"/>
      <c r="Q76" s="6"/>
      <c r="R76" s="6"/>
      <c r="S76" s="6"/>
      <c r="T76" s="6"/>
      <c r="U76" s="6"/>
    </row>
    <row r="77" spans="1:21" s="20" customFormat="1" ht="12.75" customHeight="1">
      <c r="A77" s="20">
        <v>1</v>
      </c>
      <c r="B77" s="21"/>
      <c r="C77" s="25" t="s">
        <v>86</v>
      </c>
      <c r="D77" s="46">
        <f>SUM(D79:D80)</f>
        <v>43809</v>
      </c>
      <c r="E77" s="46">
        <f aca="true" t="shared" si="11" ref="E77:J77">SUM(E79:E80)</f>
        <v>269</v>
      </c>
      <c r="F77" s="46">
        <f t="shared" si="11"/>
        <v>77</v>
      </c>
      <c r="G77" s="46">
        <f t="shared" si="11"/>
        <v>1246</v>
      </c>
      <c r="H77" s="46">
        <f t="shared" si="11"/>
        <v>881</v>
      </c>
      <c r="I77" s="46">
        <f t="shared" si="11"/>
        <v>6</v>
      </c>
      <c r="J77" s="46">
        <f t="shared" si="11"/>
        <v>107</v>
      </c>
      <c r="K77" s="23">
        <f>SUM(D77:J77)</f>
        <v>46395</v>
      </c>
      <c r="L77" s="28"/>
      <c r="N77" s="23"/>
      <c r="O77" s="23"/>
      <c r="P77" s="23"/>
      <c r="Q77" s="23"/>
      <c r="R77" s="23"/>
      <c r="S77" s="23"/>
      <c r="T77" s="23"/>
      <c r="U77" s="23"/>
    </row>
    <row r="78" spans="2:21" s="4" customFormat="1" ht="12.75" customHeight="1">
      <c r="B78" s="14"/>
      <c r="C78" s="10"/>
      <c r="D78" s="77"/>
      <c r="E78" s="77"/>
      <c r="F78" s="77"/>
      <c r="G78" s="77"/>
      <c r="H78" s="77"/>
      <c r="I78" s="77"/>
      <c r="J78" s="77"/>
      <c r="K78" s="6"/>
      <c r="L78" s="29"/>
      <c r="N78" s="6"/>
      <c r="O78" s="6"/>
      <c r="P78" s="6"/>
      <c r="Q78" s="6"/>
      <c r="R78" s="6"/>
      <c r="S78" s="6"/>
      <c r="T78" s="6"/>
      <c r="U78" s="6"/>
    </row>
    <row r="79" spans="2:21" s="4" customFormat="1" ht="12.75" customHeight="1">
      <c r="B79" s="5" t="s">
        <v>87</v>
      </c>
      <c r="C79" s="9" t="s">
        <v>88</v>
      </c>
      <c r="D79" s="77">
        <v>9876</v>
      </c>
      <c r="E79" s="77">
        <v>147</v>
      </c>
      <c r="F79" s="77">
        <v>65</v>
      </c>
      <c r="G79" s="77">
        <v>463</v>
      </c>
      <c r="H79" s="77">
        <v>455</v>
      </c>
      <c r="I79" s="77">
        <v>0</v>
      </c>
      <c r="J79" s="77">
        <v>22</v>
      </c>
      <c r="K79" s="6">
        <f>SUM(D79:J79)</f>
        <v>11028</v>
      </c>
      <c r="L79" s="30"/>
      <c r="N79" s="6"/>
      <c r="O79" s="6"/>
      <c r="P79" s="6"/>
      <c r="Q79" s="6"/>
      <c r="R79" s="6"/>
      <c r="S79" s="6"/>
      <c r="T79" s="6"/>
      <c r="U79" s="6"/>
    </row>
    <row r="80" spans="2:21" s="4" customFormat="1" ht="12.75" customHeight="1">
      <c r="B80" s="5" t="s">
        <v>89</v>
      </c>
      <c r="C80" s="11" t="s">
        <v>86</v>
      </c>
      <c r="D80" s="77">
        <v>33933</v>
      </c>
      <c r="E80" s="77">
        <v>122</v>
      </c>
      <c r="F80" s="77">
        <v>12</v>
      </c>
      <c r="G80" s="77">
        <v>783</v>
      </c>
      <c r="H80" s="77">
        <v>426</v>
      </c>
      <c r="I80" s="77">
        <v>6</v>
      </c>
      <c r="J80" s="77">
        <v>85</v>
      </c>
      <c r="K80" s="6">
        <f>SUM(D80:J80)</f>
        <v>35367</v>
      </c>
      <c r="L80" s="30"/>
      <c r="N80" s="6"/>
      <c r="O80" s="6"/>
      <c r="P80" s="6"/>
      <c r="Q80" s="6"/>
      <c r="R80" s="6"/>
      <c r="S80" s="6"/>
      <c r="T80" s="6"/>
      <c r="U80" s="6"/>
    </row>
    <row r="81" spans="2:21" s="4" customFormat="1" ht="12.75" customHeight="1">
      <c r="B81" s="14"/>
      <c r="C81" s="10"/>
      <c r="D81" s="77"/>
      <c r="E81" s="77"/>
      <c r="F81" s="77"/>
      <c r="G81" s="77"/>
      <c r="H81" s="77"/>
      <c r="I81" s="77"/>
      <c r="J81" s="77"/>
      <c r="K81" s="6"/>
      <c r="L81" s="29"/>
      <c r="N81" s="6"/>
      <c r="O81" s="6"/>
      <c r="P81" s="6"/>
      <c r="Q81" s="6"/>
      <c r="R81" s="6"/>
      <c r="S81" s="6"/>
      <c r="T81" s="6"/>
      <c r="U81" s="6"/>
    </row>
    <row r="82" spans="1:21" s="20" customFormat="1" ht="12.75" customHeight="1">
      <c r="A82" s="20">
        <v>1</v>
      </c>
      <c r="B82" s="21"/>
      <c r="C82" s="25" t="s">
        <v>90</v>
      </c>
      <c r="D82" s="46">
        <f>SUM(D84)</f>
        <v>28546</v>
      </c>
      <c r="E82" s="46">
        <f aca="true" t="shared" si="12" ref="E82:J82">SUM(E84)</f>
        <v>249</v>
      </c>
      <c r="F82" s="46">
        <f t="shared" si="12"/>
        <v>242</v>
      </c>
      <c r="G82" s="46">
        <f t="shared" si="12"/>
        <v>1042</v>
      </c>
      <c r="H82" s="46">
        <f t="shared" si="12"/>
        <v>560</v>
      </c>
      <c r="I82" s="46">
        <f t="shared" si="12"/>
        <v>55</v>
      </c>
      <c r="J82" s="46">
        <f t="shared" si="12"/>
        <v>128</v>
      </c>
      <c r="K82" s="23">
        <f>SUM(D82:J82)</f>
        <v>30822</v>
      </c>
      <c r="L82" s="32"/>
      <c r="N82" s="23"/>
      <c r="O82" s="23"/>
      <c r="P82" s="23"/>
      <c r="Q82" s="23"/>
      <c r="R82" s="23"/>
      <c r="S82" s="23"/>
      <c r="T82" s="23"/>
      <c r="U82" s="23"/>
    </row>
    <row r="83" spans="2:21" s="4" customFormat="1" ht="12.75" customHeight="1">
      <c r="B83" s="14"/>
      <c r="C83" s="10"/>
      <c r="D83" s="77"/>
      <c r="E83" s="77"/>
      <c r="F83" s="77"/>
      <c r="G83" s="77"/>
      <c r="H83" s="77"/>
      <c r="I83" s="77"/>
      <c r="J83" s="77"/>
      <c r="K83" s="6"/>
      <c r="L83" s="29"/>
      <c r="N83" s="6"/>
      <c r="O83" s="6"/>
      <c r="P83" s="6"/>
      <c r="Q83" s="6"/>
      <c r="R83" s="6"/>
      <c r="S83" s="6"/>
      <c r="T83" s="6"/>
      <c r="U83" s="6"/>
    </row>
    <row r="84" spans="2:21" s="4" customFormat="1" ht="12.75" customHeight="1">
      <c r="B84" s="5" t="s">
        <v>91</v>
      </c>
      <c r="C84" s="9" t="s">
        <v>206</v>
      </c>
      <c r="D84" s="77">
        <v>28546</v>
      </c>
      <c r="E84" s="77">
        <v>249</v>
      </c>
      <c r="F84" s="77">
        <v>242</v>
      </c>
      <c r="G84" s="77">
        <v>1042</v>
      </c>
      <c r="H84" s="77">
        <v>560</v>
      </c>
      <c r="I84" s="77">
        <v>55</v>
      </c>
      <c r="J84" s="77">
        <v>128</v>
      </c>
      <c r="K84" s="6">
        <f>SUM(D84:J84)</f>
        <v>30822</v>
      </c>
      <c r="L84" s="29"/>
      <c r="N84" s="6"/>
      <c r="O84" s="6"/>
      <c r="P84" s="6"/>
      <c r="Q84" s="6"/>
      <c r="R84" s="6"/>
      <c r="S84" s="6"/>
      <c r="T84" s="6"/>
      <c r="U84" s="6"/>
    </row>
    <row r="85" spans="2:21" s="4" customFormat="1" ht="12.75" customHeight="1">
      <c r="B85" s="14"/>
      <c r="C85" s="15"/>
      <c r="D85" s="77"/>
      <c r="E85" s="77"/>
      <c r="F85" s="77"/>
      <c r="G85" s="77"/>
      <c r="H85" s="77"/>
      <c r="I85" s="77"/>
      <c r="J85" s="77"/>
      <c r="K85" s="6"/>
      <c r="L85" s="30"/>
      <c r="N85" s="6"/>
      <c r="O85" s="6"/>
      <c r="P85" s="6"/>
      <c r="Q85" s="6"/>
      <c r="R85" s="6"/>
      <c r="S85" s="6"/>
      <c r="T85" s="6"/>
      <c r="U85" s="6"/>
    </row>
    <row r="86" spans="1:21" s="20" customFormat="1" ht="12.75" customHeight="1">
      <c r="A86" s="20">
        <v>1</v>
      </c>
      <c r="B86" s="21"/>
      <c r="C86" s="25" t="s">
        <v>92</v>
      </c>
      <c r="D86" s="46">
        <f>SUM(D88:D100)</f>
        <v>72038</v>
      </c>
      <c r="E86" s="46">
        <f aca="true" t="shared" si="13" ref="E86:J86">SUM(E88:E100)</f>
        <v>1849</v>
      </c>
      <c r="F86" s="46">
        <f t="shared" si="13"/>
        <v>10649</v>
      </c>
      <c r="G86" s="46">
        <f t="shared" si="13"/>
        <v>39288</v>
      </c>
      <c r="H86" s="46">
        <f t="shared" si="13"/>
        <v>30318</v>
      </c>
      <c r="I86" s="46">
        <f t="shared" si="13"/>
        <v>2042</v>
      </c>
      <c r="J86" s="46">
        <f t="shared" si="13"/>
        <v>2731</v>
      </c>
      <c r="K86" s="23">
        <f>SUM(D86:J86)</f>
        <v>158915</v>
      </c>
      <c r="L86" s="32"/>
      <c r="N86" s="23"/>
      <c r="O86" s="23"/>
      <c r="P86" s="23"/>
      <c r="Q86" s="23"/>
      <c r="R86" s="23"/>
      <c r="S86" s="23"/>
      <c r="T86" s="23"/>
      <c r="U86" s="23"/>
    </row>
    <row r="87" spans="2:21" s="4" customFormat="1" ht="12.75" customHeight="1">
      <c r="B87" s="14"/>
      <c r="C87" s="10"/>
      <c r="D87" s="77"/>
      <c r="E87" s="77"/>
      <c r="F87" s="77"/>
      <c r="G87" s="77"/>
      <c r="H87" s="77"/>
      <c r="I87" s="77"/>
      <c r="J87" s="77"/>
      <c r="K87" s="6"/>
      <c r="L87" s="29"/>
      <c r="N87" s="6"/>
      <c r="O87" s="6"/>
      <c r="P87" s="6"/>
      <c r="Q87" s="6"/>
      <c r="R87" s="6"/>
      <c r="S87" s="6"/>
      <c r="T87" s="6"/>
      <c r="U87" s="6"/>
    </row>
    <row r="88" spans="2:21" s="4" customFormat="1" ht="12.75" customHeight="1">
      <c r="B88" s="5" t="s">
        <v>93</v>
      </c>
      <c r="C88" s="9" t="s">
        <v>94</v>
      </c>
      <c r="D88" s="77">
        <v>7370</v>
      </c>
      <c r="E88" s="77">
        <v>98</v>
      </c>
      <c r="F88" s="77">
        <v>100</v>
      </c>
      <c r="G88" s="77">
        <v>266</v>
      </c>
      <c r="H88" s="77">
        <v>162</v>
      </c>
      <c r="I88" s="77">
        <v>17</v>
      </c>
      <c r="J88" s="77">
        <v>37</v>
      </c>
      <c r="K88" s="6">
        <f aca="true" t="shared" si="14" ref="K88:K100">SUM(D88:J88)</f>
        <v>8050</v>
      </c>
      <c r="L88" s="29"/>
      <c r="N88" s="6"/>
      <c r="O88" s="6"/>
      <c r="P88" s="6"/>
      <c r="Q88" s="6"/>
      <c r="R88" s="6"/>
      <c r="S88" s="6"/>
      <c r="T88" s="6"/>
      <c r="U88" s="6"/>
    </row>
    <row r="89" spans="2:21" s="4" customFormat="1" ht="12.75" customHeight="1">
      <c r="B89" s="5" t="s">
        <v>95</v>
      </c>
      <c r="C89" s="9" t="s">
        <v>96</v>
      </c>
      <c r="D89" s="77">
        <v>4038</v>
      </c>
      <c r="E89" s="77">
        <v>151</v>
      </c>
      <c r="F89" s="77">
        <v>1168</v>
      </c>
      <c r="G89" s="77">
        <v>3113</v>
      </c>
      <c r="H89" s="77">
        <v>2759</v>
      </c>
      <c r="I89" s="77">
        <v>127</v>
      </c>
      <c r="J89" s="77">
        <v>185</v>
      </c>
      <c r="K89" s="6">
        <f t="shared" si="14"/>
        <v>11541</v>
      </c>
      <c r="L89" s="29"/>
      <c r="N89" s="6"/>
      <c r="O89" s="6"/>
      <c r="P89" s="6"/>
      <c r="Q89" s="6"/>
      <c r="R89" s="6"/>
      <c r="S89" s="6"/>
      <c r="T89" s="6"/>
      <c r="U89" s="6"/>
    </row>
    <row r="90" spans="2:21" s="4" customFormat="1" ht="12.75" customHeight="1">
      <c r="B90" s="5" t="s">
        <v>97</v>
      </c>
      <c r="C90" s="11" t="s">
        <v>98</v>
      </c>
      <c r="D90" s="77">
        <v>7045</v>
      </c>
      <c r="E90" s="77">
        <v>222</v>
      </c>
      <c r="F90" s="77">
        <v>649</v>
      </c>
      <c r="G90" s="77">
        <v>1492</v>
      </c>
      <c r="H90" s="77">
        <v>1226</v>
      </c>
      <c r="I90" s="77">
        <v>101</v>
      </c>
      <c r="J90" s="77">
        <v>168</v>
      </c>
      <c r="K90" s="6">
        <f t="shared" si="14"/>
        <v>10903</v>
      </c>
      <c r="L90" s="30"/>
      <c r="N90" s="6"/>
      <c r="O90" s="6"/>
      <c r="P90" s="6"/>
      <c r="Q90" s="6"/>
      <c r="R90" s="6"/>
      <c r="S90" s="6"/>
      <c r="T90" s="6"/>
      <c r="U90" s="6"/>
    </row>
    <row r="91" spans="2:21" s="4" customFormat="1" ht="12.75" customHeight="1">
      <c r="B91" s="5" t="s">
        <v>99</v>
      </c>
      <c r="C91" s="9" t="s">
        <v>100</v>
      </c>
      <c r="D91" s="77">
        <v>721</v>
      </c>
      <c r="E91" s="77">
        <v>59</v>
      </c>
      <c r="F91" s="77">
        <v>451</v>
      </c>
      <c r="G91" s="77">
        <v>3482</v>
      </c>
      <c r="H91" s="77">
        <v>2306</v>
      </c>
      <c r="I91" s="77">
        <v>171</v>
      </c>
      <c r="J91" s="77">
        <v>302</v>
      </c>
      <c r="K91" s="6">
        <f t="shared" si="14"/>
        <v>7492</v>
      </c>
      <c r="L91" s="30"/>
      <c r="N91" s="6"/>
      <c r="O91" s="6"/>
      <c r="P91" s="6"/>
      <c r="Q91" s="6"/>
      <c r="R91" s="6"/>
      <c r="S91" s="6"/>
      <c r="T91" s="6"/>
      <c r="U91" s="6"/>
    </row>
    <row r="92" spans="2:21" s="4" customFormat="1" ht="12.75">
      <c r="B92" s="5" t="s">
        <v>101</v>
      </c>
      <c r="C92" s="9" t="s">
        <v>102</v>
      </c>
      <c r="D92" s="77">
        <v>1969</v>
      </c>
      <c r="E92" s="77">
        <v>132</v>
      </c>
      <c r="F92" s="77">
        <v>1114</v>
      </c>
      <c r="G92" s="77">
        <v>4270</v>
      </c>
      <c r="H92" s="77">
        <v>3173</v>
      </c>
      <c r="I92" s="77">
        <v>266</v>
      </c>
      <c r="J92" s="77">
        <v>258</v>
      </c>
      <c r="K92" s="6">
        <f t="shared" si="14"/>
        <v>11182</v>
      </c>
      <c r="L92" s="29"/>
      <c r="N92" s="6"/>
      <c r="O92" s="6"/>
      <c r="P92" s="6"/>
      <c r="Q92" s="6"/>
      <c r="R92" s="6"/>
      <c r="S92" s="6"/>
      <c r="T92" s="6"/>
      <c r="U92" s="6"/>
    </row>
    <row r="93" spans="2:21" s="4" customFormat="1" ht="12.75">
      <c r="B93" s="5" t="s">
        <v>103</v>
      </c>
      <c r="C93" s="9" t="s">
        <v>104</v>
      </c>
      <c r="D93" s="77">
        <v>6540</v>
      </c>
      <c r="E93" s="77">
        <v>234</v>
      </c>
      <c r="F93" s="77">
        <v>471</v>
      </c>
      <c r="G93" s="77">
        <v>615</v>
      </c>
      <c r="H93" s="77">
        <v>883</v>
      </c>
      <c r="I93" s="77">
        <v>6</v>
      </c>
      <c r="J93" s="77">
        <v>82</v>
      </c>
      <c r="K93" s="6">
        <f t="shared" si="14"/>
        <v>8831</v>
      </c>
      <c r="L93" s="29"/>
      <c r="N93" s="6"/>
      <c r="O93" s="6"/>
      <c r="P93" s="6"/>
      <c r="Q93" s="6"/>
      <c r="R93" s="6"/>
      <c r="S93" s="6"/>
      <c r="T93" s="6"/>
      <c r="U93" s="6"/>
    </row>
    <row r="94" spans="2:21" s="4" customFormat="1" ht="12.75">
      <c r="B94" s="5" t="s">
        <v>105</v>
      </c>
      <c r="C94" s="9" t="s">
        <v>106</v>
      </c>
      <c r="D94" s="77">
        <v>659</v>
      </c>
      <c r="E94" s="77">
        <v>45</v>
      </c>
      <c r="F94" s="77">
        <v>491</v>
      </c>
      <c r="G94" s="77">
        <v>3544</v>
      </c>
      <c r="H94" s="77">
        <v>2623</v>
      </c>
      <c r="I94" s="77">
        <v>385</v>
      </c>
      <c r="J94" s="77">
        <v>184</v>
      </c>
      <c r="K94" s="6">
        <f t="shared" si="14"/>
        <v>7931</v>
      </c>
      <c r="L94" s="29"/>
      <c r="N94" s="6"/>
      <c r="O94" s="6"/>
      <c r="P94" s="6"/>
      <c r="Q94" s="6"/>
      <c r="R94" s="6"/>
      <c r="S94" s="6"/>
      <c r="T94" s="6"/>
      <c r="U94" s="6"/>
    </row>
    <row r="95" spans="2:21" s="4" customFormat="1" ht="12.75">
      <c r="B95" s="5" t="s">
        <v>107</v>
      </c>
      <c r="C95" s="9" t="s">
        <v>108</v>
      </c>
      <c r="D95" s="77">
        <v>5614</v>
      </c>
      <c r="E95" s="77">
        <v>237</v>
      </c>
      <c r="F95" s="77">
        <v>1824</v>
      </c>
      <c r="G95" s="77">
        <v>5541</v>
      </c>
      <c r="H95" s="77">
        <v>4987</v>
      </c>
      <c r="I95" s="77">
        <v>104</v>
      </c>
      <c r="J95" s="77">
        <v>358</v>
      </c>
      <c r="K95" s="6">
        <f t="shared" si="14"/>
        <v>18665</v>
      </c>
      <c r="L95" s="29"/>
      <c r="N95" s="6"/>
      <c r="O95" s="6"/>
      <c r="P95" s="6"/>
      <c r="Q95" s="6"/>
      <c r="R95" s="6"/>
      <c r="S95" s="6"/>
      <c r="T95" s="6"/>
      <c r="U95" s="6"/>
    </row>
    <row r="96" spans="2:21" s="4" customFormat="1" ht="12.75">
      <c r="B96" s="5" t="s">
        <v>109</v>
      </c>
      <c r="C96" s="9" t="s">
        <v>110</v>
      </c>
      <c r="D96" s="77">
        <v>1357</v>
      </c>
      <c r="E96" s="77">
        <v>167</v>
      </c>
      <c r="F96" s="77">
        <v>1294</v>
      </c>
      <c r="G96" s="77">
        <v>2877</v>
      </c>
      <c r="H96" s="77">
        <v>3015</v>
      </c>
      <c r="I96" s="77">
        <v>30</v>
      </c>
      <c r="J96" s="77">
        <v>151</v>
      </c>
      <c r="K96" s="6">
        <f t="shared" si="14"/>
        <v>8891</v>
      </c>
      <c r="L96" s="29"/>
      <c r="N96" s="6"/>
      <c r="O96" s="6"/>
      <c r="P96" s="6"/>
      <c r="Q96" s="6"/>
      <c r="R96" s="6"/>
      <c r="S96" s="6"/>
      <c r="T96" s="6"/>
      <c r="U96" s="6"/>
    </row>
    <row r="97" spans="1:21" s="4" customFormat="1" ht="12.75">
      <c r="A97" s="27"/>
      <c r="B97" s="5" t="s">
        <v>111</v>
      </c>
      <c r="C97" s="9" t="s">
        <v>112</v>
      </c>
      <c r="D97" s="77">
        <v>1623</v>
      </c>
      <c r="E97" s="77">
        <v>189</v>
      </c>
      <c r="F97" s="77">
        <v>2094</v>
      </c>
      <c r="G97" s="77">
        <v>6415</v>
      </c>
      <c r="H97" s="77">
        <v>4156</v>
      </c>
      <c r="I97" s="77">
        <v>190</v>
      </c>
      <c r="J97" s="77">
        <v>301</v>
      </c>
      <c r="K97" s="6">
        <f t="shared" si="14"/>
        <v>14968</v>
      </c>
      <c r="L97" s="29"/>
      <c r="N97" s="6"/>
      <c r="O97" s="6"/>
      <c r="P97" s="6"/>
      <c r="Q97" s="6"/>
      <c r="R97" s="6"/>
      <c r="S97" s="6"/>
      <c r="T97" s="6"/>
      <c r="U97" s="6"/>
    </row>
    <row r="98" spans="2:21" s="16" customFormat="1" ht="12.75">
      <c r="B98" s="42" t="s">
        <v>113</v>
      </c>
      <c r="C98" s="43" t="s">
        <v>114</v>
      </c>
      <c r="D98" s="76">
        <v>172</v>
      </c>
      <c r="E98" s="76">
        <v>63</v>
      </c>
      <c r="F98" s="76">
        <v>661</v>
      </c>
      <c r="G98" s="76">
        <v>6200</v>
      </c>
      <c r="H98" s="76">
        <v>3651</v>
      </c>
      <c r="I98" s="76">
        <v>477</v>
      </c>
      <c r="J98" s="76">
        <v>511</v>
      </c>
      <c r="K98" s="18">
        <f t="shared" si="14"/>
        <v>11735</v>
      </c>
      <c r="L98" s="33"/>
      <c r="N98" s="18"/>
      <c r="O98" s="18"/>
      <c r="P98" s="18"/>
      <c r="Q98" s="18"/>
      <c r="R98" s="18"/>
      <c r="S98" s="18"/>
      <c r="T98" s="18"/>
      <c r="U98" s="18"/>
    </row>
    <row r="99" spans="1:21" s="16" customFormat="1" ht="12.75">
      <c r="A99" s="4"/>
      <c r="B99" s="5" t="s">
        <v>115</v>
      </c>
      <c r="C99" s="9" t="s">
        <v>116</v>
      </c>
      <c r="D99" s="77">
        <v>6499</v>
      </c>
      <c r="E99" s="77">
        <v>114</v>
      </c>
      <c r="F99" s="77">
        <v>245</v>
      </c>
      <c r="G99" s="77">
        <v>735</v>
      </c>
      <c r="H99" s="77">
        <v>645</v>
      </c>
      <c r="I99" s="77">
        <v>128</v>
      </c>
      <c r="J99" s="77">
        <v>109</v>
      </c>
      <c r="K99" s="6">
        <f t="shared" si="14"/>
        <v>8475</v>
      </c>
      <c r="L99" s="29"/>
      <c r="M99" s="4"/>
      <c r="N99" s="6"/>
      <c r="O99" s="18"/>
      <c r="P99" s="18"/>
      <c r="Q99" s="18"/>
      <c r="R99" s="18"/>
      <c r="S99" s="18"/>
      <c r="T99" s="18"/>
      <c r="U99" s="18"/>
    </row>
    <row r="100" spans="2:21" s="4" customFormat="1" ht="12.75">
      <c r="B100" s="5" t="s">
        <v>117</v>
      </c>
      <c r="C100" s="9" t="s">
        <v>92</v>
      </c>
      <c r="D100" s="77">
        <v>28431</v>
      </c>
      <c r="E100" s="77">
        <v>138</v>
      </c>
      <c r="F100" s="77">
        <v>87</v>
      </c>
      <c r="G100" s="77">
        <v>738</v>
      </c>
      <c r="H100" s="77">
        <v>732</v>
      </c>
      <c r="I100" s="77">
        <v>40</v>
      </c>
      <c r="J100" s="77">
        <v>85</v>
      </c>
      <c r="K100" s="6">
        <f t="shared" si="14"/>
        <v>30251</v>
      </c>
      <c r="L100" s="29"/>
      <c r="N100" s="6"/>
      <c r="O100" s="6"/>
      <c r="P100" s="6"/>
      <c r="Q100" s="6"/>
      <c r="R100" s="6"/>
      <c r="S100" s="6"/>
      <c r="T100" s="6"/>
      <c r="U100" s="6"/>
    </row>
    <row r="101" spans="2:21" s="4" customFormat="1" ht="16.5" customHeight="1">
      <c r="B101" s="14"/>
      <c r="C101" s="10"/>
      <c r="D101" s="77"/>
      <c r="E101" s="77"/>
      <c r="F101" s="77"/>
      <c r="G101" s="77"/>
      <c r="H101" s="77"/>
      <c r="I101" s="77"/>
      <c r="J101" s="77"/>
      <c r="K101" s="6"/>
      <c r="L101" s="29"/>
      <c r="N101" s="6"/>
      <c r="O101" s="6"/>
      <c r="P101" s="6"/>
      <c r="Q101" s="6"/>
      <c r="R101" s="6"/>
      <c r="S101" s="6"/>
      <c r="T101" s="6"/>
      <c r="U101" s="6"/>
    </row>
    <row r="102" spans="1:21" s="20" customFormat="1" ht="12.75">
      <c r="A102" s="20">
        <v>1</v>
      </c>
      <c r="B102" s="21"/>
      <c r="C102" s="25" t="s">
        <v>118</v>
      </c>
      <c r="D102" s="46">
        <f>SUM(D104)</f>
        <v>14484</v>
      </c>
      <c r="E102" s="46">
        <f aca="true" t="shared" si="15" ref="E102:J102">SUM(E104)</f>
        <v>279</v>
      </c>
      <c r="F102" s="46">
        <f t="shared" si="15"/>
        <v>127</v>
      </c>
      <c r="G102" s="46">
        <f t="shared" si="15"/>
        <v>610</v>
      </c>
      <c r="H102" s="46">
        <f t="shared" si="15"/>
        <v>263</v>
      </c>
      <c r="I102" s="46">
        <f t="shared" si="15"/>
        <v>21</v>
      </c>
      <c r="J102" s="46">
        <f t="shared" si="15"/>
        <v>96</v>
      </c>
      <c r="K102" s="23">
        <f>SUM(D102:J102)</f>
        <v>15880</v>
      </c>
      <c r="L102" s="32"/>
      <c r="N102" s="23"/>
      <c r="O102" s="23"/>
      <c r="P102" s="23"/>
      <c r="Q102" s="23"/>
      <c r="R102" s="23"/>
      <c r="S102" s="23"/>
      <c r="T102" s="23"/>
      <c r="U102" s="23"/>
    </row>
    <row r="103" spans="2:21" s="4" customFormat="1" ht="12.75">
      <c r="B103" s="14"/>
      <c r="C103" s="10"/>
      <c r="D103" s="77"/>
      <c r="E103" s="77"/>
      <c r="F103" s="77"/>
      <c r="G103" s="77"/>
      <c r="H103" s="77"/>
      <c r="I103" s="77"/>
      <c r="J103" s="77"/>
      <c r="K103" s="6"/>
      <c r="L103" s="29"/>
      <c r="N103" s="6"/>
      <c r="O103" s="6"/>
      <c r="P103" s="6"/>
      <c r="Q103" s="6"/>
      <c r="R103" s="6"/>
      <c r="S103" s="6"/>
      <c r="T103" s="6"/>
      <c r="U103" s="6"/>
    </row>
    <row r="104" spans="2:21" s="4" customFormat="1" ht="12.75">
      <c r="B104" s="5" t="s">
        <v>120</v>
      </c>
      <c r="C104" s="9" t="s">
        <v>119</v>
      </c>
      <c r="D104" s="77">
        <v>14484</v>
      </c>
      <c r="E104" s="77">
        <v>279</v>
      </c>
      <c r="F104" s="77">
        <v>127</v>
      </c>
      <c r="G104" s="77">
        <v>610</v>
      </c>
      <c r="H104" s="77">
        <v>263</v>
      </c>
      <c r="I104" s="77">
        <v>21</v>
      </c>
      <c r="J104" s="77">
        <v>96</v>
      </c>
      <c r="K104" s="6">
        <f>SUM(D104:J104)</f>
        <v>15880</v>
      </c>
      <c r="L104" s="29"/>
      <c r="N104" s="6"/>
      <c r="O104" s="6"/>
      <c r="P104" s="6"/>
      <c r="Q104" s="6"/>
      <c r="R104" s="6"/>
      <c r="S104" s="6"/>
      <c r="T104" s="6"/>
      <c r="U104" s="6"/>
    </row>
    <row r="105" spans="2:21" s="4" customFormat="1" ht="12.75">
      <c r="B105" s="14"/>
      <c r="C105" s="10"/>
      <c r="D105" s="77"/>
      <c r="E105" s="77"/>
      <c r="F105" s="77"/>
      <c r="G105" s="77"/>
      <c r="H105" s="77"/>
      <c r="I105" s="77"/>
      <c r="J105" s="77"/>
      <c r="K105" s="6"/>
      <c r="L105" s="29"/>
      <c r="N105" s="6"/>
      <c r="O105" s="6"/>
      <c r="P105" s="6"/>
      <c r="Q105" s="6"/>
      <c r="R105" s="6"/>
      <c r="S105" s="6"/>
      <c r="T105" s="6"/>
      <c r="U105" s="6"/>
    </row>
    <row r="106" spans="1:21" s="20" customFormat="1" ht="12.75">
      <c r="A106" s="20">
        <v>1</v>
      </c>
      <c r="B106" s="21"/>
      <c r="C106" s="25" t="s">
        <v>121</v>
      </c>
      <c r="D106" s="46">
        <f>SUM(D108:D112)</f>
        <v>144855</v>
      </c>
      <c r="E106" s="46">
        <f aca="true" t="shared" si="16" ref="E106:J106">SUM(E108:E112)</f>
        <v>2191</v>
      </c>
      <c r="F106" s="46">
        <f t="shared" si="16"/>
        <v>5359</v>
      </c>
      <c r="G106" s="46">
        <f t="shared" si="16"/>
        <v>22509</v>
      </c>
      <c r="H106" s="46">
        <f t="shared" si="16"/>
        <v>14458</v>
      </c>
      <c r="I106" s="46">
        <f t="shared" si="16"/>
        <v>771</v>
      </c>
      <c r="J106" s="46">
        <f t="shared" si="16"/>
        <v>1737</v>
      </c>
      <c r="K106" s="23">
        <f>SUM(D106:J106)</f>
        <v>191880</v>
      </c>
      <c r="L106" s="32"/>
      <c r="N106" s="23"/>
      <c r="O106" s="23"/>
      <c r="P106" s="23"/>
      <c r="Q106" s="23"/>
      <c r="R106" s="23"/>
      <c r="S106" s="23"/>
      <c r="T106" s="23"/>
      <c r="U106" s="23"/>
    </row>
    <row r="107" spans="2:21" s="4" customFormat="1" ht="12.75">
      <c r="B107" s="14"/>
      <c r="C107" s="10"/>
      <c r="D107" s="77"/>
      <c r="E107" s="77"/>
      <c r="F107" s="77"/>
      <c r="G107" s="77"/>
      <c r="H107" s="77"/>
      <c r="I107" s="77"/>
      <c r="J107" s="77"/>
      <c r="K107" s="6"/>
      <c r="L107" s="29"/>
      <c r="N107" s="6"/>
      <c r="O107" s="6"/>
      <c r="P107" s="6"/>
      <c r="Q107" s="6"/>
      <c r="R107" s="6"/>
      <c r="S107" s="6"/>
      <c r="T107" s="6"/>
      <c r="U107" s="6"/>
    </row>
    <row r="108" spans="2:21" s="4" customFormat="1" ht="12.75">
      <c r="B108" s="5" t="s">
        <v>122</v>
      </c>
      <c r="C108" s="9" t="s">
        <v>123</v>
      </c>
      <c r="D108" s="77">
        <v>36613</v>
      </c>
      <c r="E108" s="77">
        <v>187</v>
      </c>
      <c r="F108" s="77">
        <v>450</v>
      </c>
      <c r="G108" s="77">
        <v>2076</v>
      </c>
      <c r="H108" s="77">
        <v>1548</v>
      </c>
      <c r="I108" s="77">
        <v>8</v>
      </c>
      <c r="J108" s="77">
        <v>157</v>
      </c>
      <c r="K108" s="6">
        <f aca="true" t="shared" si="17" ref="K108:K113">SUM(D108:J108)</f>
        <v>41039</v>
      </c>
      <c r="L108" s="29"/>
      <c r="N108" s="6"/>
      <c r="O108" s="6"/>
      <c r="P108" s="6"/>
      <c r="Q108" s="6"/>
      <c r="R108" s="6"/>
      <c r="S108" s="6"/>
      <c r="T108" s="6"/>
      <c r="U108" s="6"/>
    </row>
    <row r="109" spans="2:21" s="4" customFormat="1" ht="12.75">
      <c r="B109" s="5" t="s">
        <v>124</v>
      </c>
      <c r="C109" s="11" t="s">
        <v>125</v>
      </c>
      <c r="D109" s="77">
        <v>35740</v>
      </c>
      <c r="E109" s="77">
        <v>1165</v>
      </c>
      <c r="F109" s="77">
        <v>3366</v>
      </c>
      <c r="G109" s="77">
        <v>11637</v>
      </c>
      <c r="H109" s="77">
        <v>7357</v>
      </c>
      <c r="I109" s="77">
        <v>529</v>
      </c>
      <c r="J109" s="77">
        <v>663</v>
      </c>
      <c r="K109" s="6">
        <f t="shared" si="17"/>
        <v>60457</v>
      </c>
      <c r="L109" s="29"/>
      <c r="N109" s="6"/>
      <c r="O109" s="6"/>
      <c r="P109" s="6"/>
      <c r="Q109" s="6"/>
      <c r="R109" s="6"/>
      <c r="S109" s="6"/>
      <c r="T109" s="6"/>
      <c r="U109" s="6"/>
    </row>
    <row r="110" spans="2:21" s="4" customFormat="1" ht="12.75">
      <c r="B110" s="5" t="s">
        <v>126</v>
      </c>
      <c r="C110" s="9" t="s">
        <v>127</v>
      </c>
      <c r="D110" s="77">
        <v>7078</v>
      </c>
      <c r="E110" s="77">
        <v>282</v>
      </c>
      <c r="F110" s="77">
        <v>865</v>
      </c>
      <c r="G110" s="77">
        <v>4376</v>
      </c>
      <c r="H110" s="77">
        <v>3550</v>
      </c>
      <c r="I110" s="77">
        <v>120</v>
      </c>
      <c r="J110" s="77">
        <v>513</v>
      </c>
      <c r="K110" s="6">
        <f t="shared" si="17"/>
        <v>16784</v>
      </c>
      <c r="L110" s="29"/>
      <c r="N110" s="6"/>
      <c r="O110" s="6"/>
      <c r="P110" s="6"/>
      <c r="Q110" s="6"/>
      <c r="R110" s="6"/>
      <c r="S110" s="6"/>
      <c r="T110" s="6"/>
      <c r="U110" s="6"/>
    </row>
    <row r="111" spans="2:21" s="4" customFormat="1" ht="12.75">
      <c r="B111" s="5" t="s">
        <v>128</v>
      </c>
      <c r="C111" s="9" t="s">
        <v>129</v>
      </c>
      <c r="D111" s="77">
        <v>3155</v>
      </c>
      <c r="E111" s="77">
        <v>99</v>
      </c>
      <c r="F111" s="77">
        <v>223</v>
      </c>
      <c r="G111" s="77">
        <v>1891</v>
      </c>
      <c r="H111" s="77">
        <v>996</v>
      </c>
      <c r="I111" s="77">
        <v>53</v>
      </c>
      <c r="J111" s="77">
        <v>93</v>
      </c>
      <c r="K111" s="6">
        <f t="shared" si="17"/>
        <v>6510</v>
      </c>
      <c r="L111" s="29"/>
      <c r="N111" s="6"/>
      <c r="O111" s="6"/>
      <c r="P111" s="6"/>
      <c r="Q111" s="6"/>
      <c r="R111" s="6"/>
      <c r="S111" s="6"/>
      <c r="T111" s="6"/>
      <c r="U111" s="6"/>
    </row>
    <row r="112" spans="2:21" s="4" customFormat="1" ht="12.75">
      <c r="B112" s="5" t="s">
        <v>130</v>
      </c>
      <c r="C112" s="9" t="s">
        <v>131</v>
      </c>
      <c r="D112" s="77">
        <v>62269</v>
      </c>
      <c r="E112" s="77">
        <v>458</v>
      </c>
      <c r="F112" s="77">
        <v>455</v>
      </c>
      <c r="G112" s="77">
        <v>2529</v>
      </c>
      <c r="H112" s="77">
        <v>1007</v>
      </c>
      <c r="I112" s="77">
        <v>61</v>
      </c>
      <c r="J112" s="77">
        <v>311</v>
      </c>
      <c r="K112" s="6">
        <f t="shared" si="17"/>
        <v>67090</v>
      </c>
      <c r="L112" s="34"/>
      <c r="N112" s="6"/>
      <c r="O112" s="6"/>
      <c r="P112" s="6"/>
      <c r="Q112" s="6"/>
      <c r="R112" s="6"/>
      <c r="S112" s="6"/>
      <c r="T112" s="6"/>
      <c r="U112" s="6"/>
    </row>
    <row r="113" spans="2:21" s="4" customFormat="1" ht="12.75">
      <c r="B113" s="14"/>
      <c r="C113" s="10"/>
      <c r="D113" s="77"/>
      <c r="E113" s="77"/>
      <c r="F113" s="77"/>
      <c r="G113" s="77"/>
      <c r="H113" s="77"/>
      <c r="I113" s="77"/>
      <c r="J113" s="77"/>
      <c r="K113" s="6">
        <f t="shared" si="17"/>
        <v>0</v>
      </c>
      <c r="L113" s="34"/>
      <c r="N113" s="6"/>
      <c r="O113" s="6"/>
      <c r="P113" s="6"/>
      <c r="Q113" s="6"/>
      <c r="R113" s="6"/>
      <c r="S113" s="6"/>
      <c r="T113" s="6"/>
      <c r="U113" s="6"/>
    </row>
    <row r="114" spans="1:21" s="20" customFormat="1" ht="12.75">
      <c r="A114" s="20">
        <v>1</v>
      </c>
      <c r="B114" s="21"/>
      <c r="C114" s="25" t="s">
        <v>227</v>
      </c>
      <c r="D114" s="46"/>
      <c r="E114" s="46"/>
      <c r="F114" s="46"/>
      <c r="G114" s="46"/>
      <c r="H114" s="46"/>
      <c r="I114" s="46"/>
      <c r="J114" s="46"/>
      <c r="K114" s="23" t="s">
        <v>210</v>
      </c>
      <c r="L114" s="31"/>
      <c r="N114" s="23"/>
      <c r="O114" s="23"/>
      <c r="P114" s="23"/>
      <c r="Q114" s="23"/>
      <c r="R114" s="23"/>
      <c r="S114" s="23"/>
      <c r="T114" s="23"/>
      <c r="U114" s="23"/>
    </row>
    <row r="115" spans="2:21" s="4" customFormat="1" ht="12.75">
      <c r="B115" s="14"/>
      <c r="C115" s="15"/>
      <c r="D115" s="77"/>
      <c r="E115" s="77"/>
      <c r="F115" s="77"/>
      <c r="G115" s="77"/>
      <c r="H115" s="77"/>
      <c r="I115" s="77"/>
      <c r="J115" s="77"/>
      <c r="K115" s="6"/>
      <c r="L115" s="35"/>
      <c r="N115" s="6"/>
      <c r="O115" s="6"/>
      <c r="P115" s="6"/>
      <c r="Q115" s="6"/>
      <c r="R115" s="6"/>
      <c r="S115" s="6"/>
      <c r="T115" s="6"/>
      <c r="U115" s="6"/>
    </row>
    <row r="116" spans="2:21" s="4" customFormat="1" ht="12.75">
      <c r="B116" s="14"/>
      <c r="C116" s="10"/>
      <c r="D116" s="77"/>
      <c r="E116" s="77"/>
      <c r="F116" s="77"/>
      <c r="G116" s="77"/>
      <c r="H116" s="77"/>
      <c r="I116" s="77"/>
      <c r="J116" s="77"/>
      <c r="K116" s="6"/>
      <c r="L116" s="34"/>
      <c r="N116" s="6"/>
      <c r="O116" s="6"/>
      <c r="P116" s="6"/>
      <c r="Q116" s="6"/>
      <c r="R116" s="6"/>
      <c r="S116" s="6"/>
      <c r="T116" s="6"/>
      <c r="U116" s="6"/>
    </row>
    <row r="117" spans="1:21" s="20" customFormat="1" ht="12.75">
      <c r="A117" s="20">
        <v>1</v>
      </c>
      <c r="B117" s="21"/>
      <c r="C117" s="25" t="s">
        <v>132</v>
      </c>
      <c r="D117" s="46">
        <f>SUM(D119)</f>
        <v>15751</v>
      </c>
      <c r="E117" s="46">
        <f aca="true" t="shared" si="18" ref="E117:J117">SUM(E119)</f>
        <v>236</v>
      </c>
      <c r="F117" s="46">
        <f t="shared" si="18"/>
        <v>550</v>
      </c>
      <c r="G117" s="46">
        <f t="shared" si="18"/>
        <v>2322</v>
      </c>
      <c r="H117" s="46">
        <f t="shared" si="18"/>
        <v>1105</v>
      </c>
      <c r="I117" s="46">
        <f t="shared" si="18"/>
        <v>107</v>
      </c>
      <c r="J117" s="46">
        <f t="shared" si="18"/>
        <v>123</v>
      </c>
      <c r="K117" s="23">
        <f>SUM(D117:J117)</f>
        <v>20194</v>
      </c>
      <c r="L117" s="31"/>
      <c r="N117" s="23"/>
      <c r="O117" s="23"/>
      <c r="P117" s="23"/>
      <c r="Q117" s="23"/>
      <c r="R117" s="23"/>
      <c r="S117" s="23"/>
      <c r="T117" s="23"/>
      <c r="U117" s="23"/>
    </row>
    <row r="118" spans="2:21" s="4" customFormat="1" ht="12.75">
      <c r="B118" s="14"/>
      <c r="C118" s="10"/>
      <c r="D118" s="77"/>
      <c r="E118" s="77"/>
      <c r="F118" s="77"/>
      <c r="G118" s="77"/>
      <c r="H118" s="77"/>
      <c r="I118" s="77"/>
      <c r="J118" s="77"/>
      <c r="K118" s="6" t="s">
        <v>210</v>
      </c>
      <c r="L118" s="34"/>
      <c r="N118" s="6"/>
      <c r="O118" s="6"/>
      <c r="P118" s="6"/>
      <c r="Q118" s="6"/>
      <c r="R118" s="6"/>
      <c r="S118" s="6"/>
      <c r="T118" s="6"/>
      <c r="U118" s="6"/>
    </row>
    <row r="119" spans="2:21" s="4" customFormat="1" ht="12.75">
      <c r="B119" s="5" t="s">
        <v>133</v>
      </c>
      <c r="C119" s="9" t="s">
        <v>134</v>
      </c>
      <c r="D119" s="77">
        <v>15751</v>
      </c>
      <c r="E119" s="77">
        <v>236</v>
      </c>
      <c r="F119" s="77">
        <v>550</v>
      </c>
      <c r="G119" s="77">
        <v>2322</v>
      </c>
      <c r="H119" s="77">
        <v>1105</v>
      </c>
      <c r="I119" s="77">
        <v>107</v>
      </c>
      <c r="J119" s="77">
        <v>123</v>
      </c>
      <c r="K119" s="6">
        <f>SUM(D119:J119)</f>
        <v>20194</v>
      </c>
      <c r="L119" s="34"/>
      <c r="N119" s="6"/>
      <c r="O119" s="6"/>
      <c r="P119" s="6"/>
      <c r="Q119" s="6"/>
      <c r="R119" s="6"/>
      <c r="S119" s="6"/>
      <c r="T119" s="6"/>
      <c r="U119" s="6"/>
    </row>
    <row r="120" spans="2:21" s="4" customFormat="1" ht="12.75">
      <c r="B120" s="14"/>
      <c r="C120" s="10"/>
      <c r="D120" s="77"/>
      <c r="E120" s="77"/>
      <c r="F120" s="77"/>
      <c r="G120" s="77"/>
      <c r="H120" s="77"/>
      <c r="I120" s="77"/>
      <c r="J120" s="77"/>
      <c r="K120" s="6" t="s">
        <v>210</v>
      </c>
      <c r="L120" s="34"/>
      <c r="N120" s="6"/>
      <c r="O120" s="6"/>
      <c r="P120" s="6"/>
      <c r="Q120" s="6"/>
      <c r="R120" s="6"/>
      <c r="S120" s="6"/>
      <c r="T120" s="6"/>
      <c r="U120" s="6"/>
    </row>
    <row r="121" spans="1:21" s="20" customFormat="1" ht="12.75">
      <c r="A121" s="20">
        <v>1</v>
      </c>
      <c r="B121" s="21"/>
      <c r="C121" s="22" t="s">
        <v>135</v>
      </c>
      <c r="D121" s="46">
        <f>SUM(D123:D125)</f>
        <v>1530</v>
      </c>
      <c r="E121" s="46">
        <f aca="true" t="shared" si="19" ref="E121:J121">SUM(E123:E125)</f>
        <v>183</v>
      </c>
      <c r="F121" s="46">
        <f t="shared" si="19"/>
        <v>2084</v>
      </c>
      <c r="G121" s="46">
        <f t="shared" si="19"/>
        <v>13740</v>
      </c>
      <c r="H121" s="46">
        <f t="shared" si="19"/>
        <v>10566</v>
      </c>
      <c r="I121" s="46">
        <f t="shared" si="19"/>
        <v>515</v>
      </c>
      <c r="J121" s="46">
        <f t="shared" si="19"/>
        <v>1227</v>
      </c>
      <c r="K121" s="23">
        <f>SUM(D121:J121)</f>
        <v>29845</v>
      </c>
      <c r="L121" s="31"/>
      <c r="N121" s="23"/>
      <c r="O121" s="23"/>
      <c r="P121" s="23"/>
      <c r="Q121" s="23"/>
      <c r="R121" s="23"/>
      <c r="S121" s="23"/>
      <c r="T121" s="23"/>
      <c r="U121" s="23"/>
    </row>
    <row r="122" spans="2:21" s="4" customFormat="1" ht="12.75">
      <c r="B122" s="14"/>
      <c r="C122" s="10"/>
      <c r="D122" s="77"/>
      <c r="E122" s="77"/>
      <c r="F122" s="77"/>
      <c r="G122" s="77"/>
      <c r="H122" s="77"/>
      <c r="I122" s="77"/>
      <c r="J122" s="77"/>
      <c r="K122" s="6">
        <f>SUM(D122:J122)</f>
        <v>0</v>
      </c>
      <c r="L122" s="34"/>
      <c r="N122" s="6"/>
      <c r="O122" s="6"/>
      <c r="P122" s="6"/>
      <c r="Q122" s="6"/>
      <c r="R122" s="6"/>
      <c r="S122" s="6"/>
      <c r="T122" s="6"/>
      <c r="U122" s="6"/>
    </row>
    <row r="123" spans="2:21" s="4" customFormat="1" ht="12.75">
      <c r="B123" s="5" t="s">
        <v>136</v>
      </c>
      <c r="C123" s="9" t="s">
        <v>137</v>
      </c>
      <c r="D123" s="77">
        <v>1318</v>
      </c>
      <c r="E123" s="77">
        <v>124</v>
      </c>
      <c r="F123" s="77">
        <v>1238</v>
      </c>
      <c r="G123" s="77">
        <v>8490</v>
      </c>
      <c r="H123" s="77">
        <v>5759</v>
      </c>
      <c r="I123" s="77">
        <v>356</v>
      </c>
      <c r="J123" s="77">
        <v>901</v>
      </c>
      <c r="K123" s="6">
        <f>SUM(D123:J123)</f>
        <v>18186</v>
      </c>
      <c r="L123" s="34"/>
      <c r="N123" s="6"/>
      <c r="O123" s="6"/>
      <c r="P123" s="6"/>
      <c r="Q123" s="6"/>
      <c r="R123" s="6"/>
      <c r="S123" s="6"/>
      <c r="T123" s="6"/>
      <c r="U123" s="6"/>
    </row>
    <row r="124" spans="2:21" s="4" customFormat="1" ht="12.75">
      <c r="B124" s="5" t="s">
        <v>138</v>
      </c>
      <c r="C124" s="9" t="s">
        <v>139</v>
      </c>
      <c r="D124" s="77">
        <v>163</v>
      </c>
      <c r="E124" s="77">
        <v>28</v>
      </c>
      <c r="F124" s="77">
        <v>604</v>
      </c>
      <c r="G124" s="77">
        <v>4338</v>
      </c>
      <c r="H124" s="77">
        <v>4070</v>
      </c>
      <c r="I124" s="77">
        <v>142</v>
      </c>
      <c r="J124" s="77">
        <v>279</v>
      </c>
      <c r="K124" s="6">
        <f>SUM(D124:J124)</f>
        <v>9624</v>
      </c>
      <c r="L124" s="34"/>
      <c r="N124" s="6"/>
      <c r="O124" s="6"/>
      <c r="P124" s="6"/>
      <c r="Q124" s="6"/>
      <c r="R124" s="6"/>
      <c r="S124" s="6"/>
      <c r="T124" s="6"/>
      <c r="U124" s="6"/>
    </row>
    <row r="125" spans="2:21" s="4" customFormat="1" ht="12.75">
      <c r="B125" s="5" t="s">
        <v>140</v>
      </c>
      <c r="C125" s="11" t="s">
        <v>141</v>
      </c>
      <c r="D125" s="77">
        <v>49</v>
      </c>
      <c r="E125" s="77">
        <v>31</v>
      </c>
      <c r="F125" s="77">
        <v>242</v>
      </c>
      <c r="G125" s="77">
        <v>912</v>
      </c>
      <c r="H125" s="77">
        <v>737</v>
      </c>
      <c r="I125" s="77">
        <v>17</v>
      </c>
      <c r="J125" s="77">
        <v>47</v>
      </c>
      <c r="K125" s="6">
        <f>SUM(D125:J125)</f>
        <v>2035</v>
      </c>
      <c r="L125" s="34"/>
      <c r="N125" s="6"/>
      <c r="O125" s="6"/>
      <c r="P125" s="6"/>
      <c r="Q125" s="6"/>
      <c r="R125" s="6"/>
      <c r="S125" s="6"/>
      <c r="T125" s="6"/>
      <c r="U125" s="6"/>
    </row>
    <row r="126" spans="2:21" s="4" customFormat="1" ht="12.75">
      <c r="B126" s="14"/>
      <c r="C126" s="10"/>
      <c r="D126" s="77"/>
      <c r="E126" s="77"/>
      <c r="F126" s="77"/>
      <c r="G126" s="77"/>
      <c r="H126" s="77"/>
      <c r="I126" s="77"/>
      <c r="J126" s="77"/>
      <c r="K126" s="6"/>
      <c r="L126" s="34"/>
      <c r="N126" s="6"/>
      <c r="O126" s="6"/>
      <c r="P126" s="6"/>
      <c r="Q126" s="6"/>
      <c r="R126" s="6"/>
      <c r="S126" s="6"/>
      <c r="T126" s="6"/>
      <c r="U126" s="6"/>
    </row>
    <row r="127" spans="1:21" s="20" customFormat="1" ht="12.75">
      <c r="A127" s="20">
        <v>1</v>
      </c>
      <c r="B127" s="21"/>
      <c r="C127" s="25" t="s">
        <v>142</v>
      </c>
      <c r="D127" s="46">
        <f>SUM(D129:D133)</f>
        <v>9392</v>
      </c>
      <c r="E127" s="46">
        <f aca="true" t="shared" si="20" ref="E127:J127">SUM(E129:E133)</f>
        <v>631</v>
      </c>
      <c r="F127" s="46">
        <f t="shared" si="20"/>
        <v>4916</v>
      </c>
      <c r="G127" s="46">
        <f t="shared" si="20"/>
        <v>35616</v>
      </c>
      <c r="H127" s="46">
        <f t="shared" si="20"/>
        <v>25903</v>
      </c>
      <c r="I127" s="46">
        <f t="shared" si="20"/>
        <v>584</v>
      </c>
      <c r="J127" s="46">
        <f t="shared" si="20"/>
        <v>2408</v>
      </c>
      <c r="K127" s="23">
        <f aca="true" t="shared" si="21" ref="K127:K139">SUM(D127:J127)</f>
        <v>79450</v>
      </c>
      <c r="L127" s="31"/>
      <c r="N127" s="23"/>
      <c r="O127" s="23"/>
      <c r="P127" s="23"/>
      <c r="Q127" s="23"/>
      <c r="R127" s="23"/>
      <c r="S127" s="23"/>
      <c r="T127" s="23"/>
      <c r="U127" s="23"/>
    </row>
    <row r="128" spans="2:21" s="4" customFormat="1" ht="12.75">
      <c r="B128" s="14"/>
      <c r="C128" s="10"/>
      <c r="D128" s="77"/>
      <c r="E128" s="77"/>
      <c r="F128" s="77"/>
      <c r="G128" s="77"/>
      <c r="H128" s="77"/>
      <c r="I128" s="77"/>
      <c r="J128" s="77"/>
      <c r="K128" s="6">
        <f t="shared" si="21"/>
        <v>0</v>
      </c>
      <c r="L128" s="34"/>
      <c r="N128" s="6"/>
      <c r="O128" s="6"/>
      <c r="P128" s="6"/>
      <c r="Q128" s="6"/>
      <c r="R128" s="6"/>
      <c r="S128" s="6"/>
      <c r="T128" s="6"/>
      <c r="U128" s="6"/>
    </row>
    <row r="129" spans="2:21" s="4" customFormat="1" ht="12.75">
      <c r="B129" s="5" t="s">
        <v>144</v>
      </c>
      <c r="C129" s="9" t="s">
        <v>145</v>
      </c>
      <c r="D129" s="77">
        <v>870</v>
      </c>
      <c r="E129" s="77">
        <v>69</v>
      </c>
      <c r="F129" s="77">
        <v>696</v>
      </c>
      <c r="G129" s="77">
        <v>7895</v>
      </c>
      <c r="H129" s="77">
        <v>5358</v>
      </c>
      <c r="I129" s="77">
        <v>165</v>
      </c>
      <c r="J129" s="77">
        <v>406</v>
      </c>
      <c r="K129" s="6">
        <f t="shared" si="21"/>
        <v>15459</v>
      </c>
      <c r="L129" s="34"/>
      <c r="N129" s="6"/>
      <c r="O129" s="6"/>
      <c r="P129" s="6"/>
      <c r="Q129" s="6"/>
      <c r="R129" s="6"/>
      <c r="S129" s="6"/>
      <c r="T129" s="6"/>
      <c r="U129" s="6"/>
    </row>
    <row r="130" spans="2:21" s="4" customFormat="1" ht="12.75">
      <c r="B130" s="5" t="s">
        <v>146</v>
      </c>
      <c r="C130" s="11" t="s">
        <v>147</v>
      </c>
      <c r="D130" s="77">
        <v>587</v>
      </c>
      <c r="E130" s="77">
        <v>58</v>
      </c>
      <c r="F130" s="77">
        <v>774</v>
      </c>
      <c r="G130" s="77">
        <v>6231</v>
      </c>
      <c r="H130" s="77">
        <v>3931</v>
      </c>
      <c r="I130" s="77">
        <v>17</v>
      </c>
      <c r="J130" s="77">
        <v>418</v>
      </c>
      <c r="K130" s="6">
        <f t="shared" si="21"/>
        <v>12016</v>
      </c>
      <c r="L130" s="34"/>
      <c r="N130" s="6"/>
      <c r="O130" s="6"/>
      <c r="P130" s="6"/>
      <c r="Q130" s="6"/>
      <c r="R130" s="6"/>
      <c r="S130" s="6"/>
      <c r="T130" s="6"/>
      <c r="U130" s="6"/>
    </row>
    <row r="131" spans="2:21" s="4" customFormat="1" ht="12.75">
      <c r="B131" s="5" t="s">
        <v>148</v>
      </c>
      <c r="C131" s="9" t="s">
        <v>149</v>
      </c>
      <c r="D131" s="77">
        <v>938</v>
      </c>
      <c r="E131" s="77">
        <v>89</v>
      </c>
      <c r="F131" s="77">
        <v>828</v>
      </c>
      <c r="G131" s="77">
        <v>5971</v>
      </c>
      <c r="H131" s="77">
        <v>4711</v>
      </c>
      <c r="I131" s="77">
        <v>153</v>
      </c>
      <c r="J131" s="77">
        <v>339</v>
      </c>
      <c r="K131" s="6">
        <f t="shared" si="21"/>
        <v>13029</v>
      </c>
      <c r="L131" s="34"/>
      <c r="N131" s="6"/>
      <c r="O131" s="6"/>
      <c r="P131" s="6"/>
      <c r="Q131" s="6"/>
      <c r="R131" s="6"/>
      <c r="S131" s="6"/>
      <c r="T131" s="6"/>
      <c r="U131" s="6"/>
    </row>
    <row r="132" spans="2:21" s="4" customFormat="1" ht="12.75">
      <c r="B132" s="5" t="s">
        <v>150</v>
      </c>
      <c r="C132" s="9" t="s">
        <v>143</v>
      </c>
      <c r="D132" s="77">
        <v>2605</v>
      </c>
      <c r="E132" s="77">
        <v>254</v>
      </c>
      <c r="F132" s="77">
        <v>1812</v>
      </c>
      <c r="G132" s="77">
        <v>9795</v>
      </c>
      <c r="H132" s="77">
        <v>6881</v>
      </c>
      <c r="I132" s="77">
        <v>152</v>
      </c>
      <c r="J132" s="77">
        <v>866</v>
      </c>
      <c r="K132" s="6">
        <f t="shared" si="21"/>
        <v>22365</v>
      </c>
      <c r="L132" s="34"/>
      <c r="N132" s="6"/>
      <c r="O132" s="6"/>
      <c r="P132" s="6"/>
      <c r="Q132" s="6"/>
      <c r="R132" s="6"/>
      <c r="S132" s="6"/>
      <c r="T132" s="6"/>
      <c r="U132" s="6"/>
    </row>
    <row r="133" spans="2:21" s="4" customFormat="1" ht="12.75">
      <c r="B133" s="5" t="s">
        <v>151</v>
      </c>
      <c r="C133" s="9" t="s">
        <v>152</v>
      </c>
      <c r="D133" s="77">
        <v>4392</v>
      </c>
      <c r="E133" s="77">
        <v>161</v>
      </c>
      <c r="F133" s="77">
        <v>806</v>
      </c>
      <c r="G133" s="77">
        <v>5724</v>
      </c>
      <c r="H133" s="77">
        <v>5022</v>
      </c>
      <c r="I133" s="77">
        <v>97</v>
      </c>
      <c r="J133" s="77">
        <v>379</v>
      </c>
      <c r="K133" s="6">
        <f t="shared" si="21"/>
        <v>16581</v>
      </c>
      <c r="L133" s="34"/>
      <c r="N133" s="6"/>
      <c r="O133" s="6"/>
      <c r="P133" s="6"/>
      <c r="Q133" s="6"/>
      <c r="R133" s="6"/>
      <c r="S133" s="6"/>
      <c r="T133" s="6"/>
      <c r="U133" s="6"/>
    </row>
    <row r="134" spans="2:21" s="4" customFormat="1" ht="12.75">
      <c r="B134" s="5"/>
      <c r="C134" s="9"/>
      <c r="D134" s="77"/>
      <c r="E134" s="77"/>
      <c r="F134" s="77"/>
      <c r="G134" s="77"/>
      <c r="H134" s="77"/>
      <c r="I134" s="77"/>
      <c r="J134" s="77"/>
      <c r="K134" s="6">
        <f t="shared" si="21"/>
        <v>0</v>
      </c>
      <c r="L134" s="34"/>
      <c r="N134" s="6"/>
      <c r="O134" s="6"/>
      <c r="P134" s="6"/>
      <c r="Q134" s="6"/>
      <c r="R134" s="6"/>
      <c r="S134" s="6"/>
      <c r="T134" s="6"/>
      <c r="U134" s="6"/>
    </row>
    <row r="135" spans="1:21" s="20" customFormat="1" ht="12.75">
      <c r="A135" s="20">
        <v>1</v>
      </c>
      <c r="B135" s="21"/>
      <c r="C135" s="25" t="s">
        <v>153</v>
      </c>
      <c r="D135" s="46">
        <f>SUM(D137:D139)</f>
        <v>65251</v>
      </c>
      <c r="E135" s="46">
        <f aca="true" t="shared" si="22" ref="E135:J135">SUM(E137:E139)</f>
        <v>425</v>
      </c>
      <c r="F135" s="46">
        <f t="shared" si="22"/>
        <v>248</v>
      </c>
      <c r="G135" s="46">
        <f t="shared" si="22"/>
        <v>1461</v>
      </c>
      <c r="H135" s="46">
        <f t="shared" si="22"/>
        <v>1848</v>
      </c>
      <c r="I135" s="46">
        <f t="shared" si="22"/>
        <v>28</v>
      </c>
      <c r="J135" s="46">
        <f t="shared" si="22"/>
        <v>149</v>
      </c>
      <c r="K135" s="23">
        <f t="shared" si="21"/>
        <v>69410</v>
      </c>
      <c r="L135" s="31"/>
      <c r="N135" s="23"/>
      <c r="O135" s="23"/>
      <c r="P135" s="23"/>
      <c r="Q135" s="23"/>
      <c r="R135" s="23"/>
      <c r="S135" s="23"/>
      <c r="T135" s="23"/>
      <c r="U135" s="23"/>
    </row>
    <row r="136" spans="2:21" s="4" customFormat="1" ht="12.75">
      <c r="B136" s="14"/>
      <c r="C136" s="15"/>
      <c r="D136" s="77"/>
      <c r="E136" s="77"/>
      <c r="F136" s="77"/>
      <c r="G136" s="77"/>
      <c r="H136" s="77"/>
      <c r="I136" s="77"/>
      <c r="J136" s="77"/>
      <c r="K136" s="6">
        <f t="shared" si="21"/>
        <v>0</v>
      </c>
      <c r="L136" s="34"/>
      <c r="N136" s="6"/>
      <c r="O136" s="6"/>
      <c r="P136" s="6"/>
      <c r="Q136" s="6"/>
      <c r="R136" s="6"/>
      <c r="S136" s="6"/>
      <c r="T136" s="6"/>
      <c r="U136" s="6"/>
    </row>
    <row r="137" spans="2:21" s="4" customFormat="1" ht="12.75">
      <c r="B137" s="5" t="s">
        <v>154</v>
      </c>
      <c r="C137" s="9" t="s">
        <v>155</v>
      </c>
      <c r="D137" s="77">
        <v>14887</v>
      </c>
      <c r="E137" s="77">
        <v>77</v>
      </c>
      <c r="F137" s="77">
        <v>82</v>
      </c>
      <c r="G137" s="77">
        <v>678</v>
      </c>
      <c r="H137" s="77">
        <v>996</v>
      </c>
      <c r="I137" s="77">
        <v>18</v>
      </c>
      <c r="J137" s="77">
        <v>64</v>
      </c>
      <c r="K137" s="6">
        <f t="shared" si="21"/>
        <v>16802</v>
      </c>
      <c r="L137" s="34"/>
      <c r="N137" s="6"/>
      <c r="O137" s="6"/>
      <c r="P137" s="6"/>
      <c r="Q137" s="6"/>
      <c r="R137" s="6"/>
      <c r="S137" s="6"/>
      <c r="T137" s="6"/>
      <c r="U137" s="6"/>
    </row>
    <row r="138" spans="2:21" s="4" customFormat="1" ht="12.75">
      <c r="B138" s="5" t="s">
        <v>156</v>
      </c>
      <c r="C138" s="9" t="s">
        <v>155</v>
      </c>
      <c r="D138" s="77">
        <v>28196</v>
      </c>
      <c r="E138" s="77">
        <v>192</v>
      </c>
      <c r="F138" s="77">
        <v>130</v>
      </c>
      <c r="G138" s="77">
        <v>445</v>
      </c>
      <c r="H138" s="77">
        <v>546</v>
      </c>
      <c r="I138" s="77">
        <v>6</v>
      </c>
      <c r="J138" s="77">
        <v>56</v>
      </c>
      <c r="K138" s="6">
        <f t="shared" si="21"/>
        <v>29571</v>
      </c>
      <c r="L138" s="34"/>
      <c r="N138" s="6"/>
      <c r="O138" s="6"/>
      <c r="P138" s="6"/>
      <c r="Q138" s="6"/>
      <c r="R138" s="6"/>
      <c r="S138" s="6"/>
      <c r="T138" s="6"/>
      <c r="U138" s="6"/>
    </row>
    <row r="139" spans="1:21" s="16" customFormat="1" ht="12.75">
      <c r="A139" s="4"/>
      <c r="B139" s="5" t="s">
        <v>157</v>
      </c>
      <c r="C139" s="9" t="s">
        <v>155</v>
      </c>
      <c r="D139" s="77">
        <v>22168</v>
      </c>
      <c r="E139" s="77">
        <v>156</v>
      </c>
      <c r="F139" s="77">
        <v>36</v>
      </c>
      <c r="G139" s="77">
        <v>338</v>
      </c>
      <c r="H139" s="77">
        <v>306</v>
      </c>
      <c r="I139" s="77">
        <v>4</v>
      </c>
      <c r="J139" s="77">
        <v>29</v>
      </c>
      <c r="K139" s="6">
        <f t="shared" si="21"/>
        <v>23037</v>
      </c>
      <c r="L139" s="34"/>
      <c r="M139" s="4"/>
      <c r="N139" s="6"/>
      <c r="O139" s="18"/>
      <c r="P139" s="18"/>
      <c r="Q139" s="18"/>
      <c r="R139" s="18"/>
      <c r="S139" s="18"/>
      <c r="T139" s="18"/>
      <c r="U139" s="18"/>
    </row>
    <row r="140" spans="2:21" s="4" customFormat="1" ht="12.75">
      <c r="B140" s="14"/>
      <c r="C140" s="10"/>
      <c r="D140" s="77"/>
      <c r="E140" s="77"/>
      <c r="F140" s="77"/>
      <c r="G140" s="77"/>
      <c r="H140" s="77"/>
      <c r="I140" s="77"/>
      <c r="J140" s="77"/>
      <c r="K140" s="6"/>
      <c r="L140" s="34"/>
      <c r="N140" s="6"/>
      <c r="O140" s="6"/>
      <c r="P140" s="6"/>
      <c r="Q140" s="6"/>
      <c r="R140" s="6"/>
      <c r="S140" s="6"/>
      <c r="T140" s="6"/>
      <c r="U140" s="6"/>
    </row>
    <row r="141" spans="1:21" s="20" customFormat="1" ht="12.75">
      <c r="A141" s="20">
        <v>1</v>
      </c>
      <c r="B141" s="21"/>
      <c r="C141" s="25" t="s">
        <v>158</v>
      </c>
      <c r="D141" s="46">
        <f>SUM(D143:D145)</f>
        <v>22629</v>
      </c>
      <c r="E141" s="46">
        <f aca="true" t="shared" si="23" ref="E141:J141">SUM(E143:E145)</f>
        <v>433</v>
      </c>
      <c r="F141" s="46">
        <f t="shared" si="23"/>
        <v>1613</v>
      </c>
      <c r="G141" s="46">
        <f t="shared" si="23"/>
        <v>8567</v>
      </c>
      <c r="H141" s="46">
        <f t="shared" si="23"/>
        <v>6000</v>
      </c>
      <c r="I141" s="46">
        <f t="shared" si="23"/>
        <v>660</v>
      </c>
      <c r="J141" s="46">
        <f t="shared" si="23"/>
        <v>549</v>
      </c>
      <c r="K141" s="23">
        <f>SUM(D141:J141)</f>
        <v>40451</v>
      </c>
      <c r="L141" s="31"/>
      <c r="N141" s="23"/>
      <c r="O141" s="23"/>
      <c r="P141" s="23"/>
      <c r="Q141" s="23"/>
      <c r="R141" s="23"/>
      <c r="S141" s="23"/>
      <c r="T141" s="23"/>
      <c r="U141" s="23"/>
    </row>
    <row r="142" spans="2:21" s="4" customFormat="1" ht="12.75">
      <c r="B142" s="14"/>
      <c r="C142" s="10"/>
      <c r="D142" s="77"/>
      <c r="E142" s="77"/>
      <c r="F142" s="77"/>
      <c r="G142" s="77"/>
      <c r="H142" s="77"/>
      <c r="I142" s="77"/>
      <c r="J142" s="77"/>
      <c r="K142" s="6"/>
      <c r="L142" s="34"/>
      <c r="N142" s="6"/>
      <c r="O142" s="6"/>
      <c r="P142" s="6"/>
      <c r="Q142" s="6"/>
      <c r="R142" s="6"/>
      <c r="S142" s="6"/>
      <c r="T142" s="6"/>
      <c r="U142" s="6"/>
    </row>
    <row r="143" spans="2:21" s="16" customFormat="1" ht="12.75">
      <c r="B143" s="42" t="s">
        <v>159</v>
      </c>
      <c r="C143" s="43" t="s">
        <v>158</v>
      </c>
      <c r="D143" s="76">
        <v>9965</v>
      </c>
      <c r="E143" s="76">
        <v>211</v>
      </c>
      <c r="F143" s="76">
        <v>416</v>
      </c>
      <c r="G143" s="76">
        <v>2611</v>
      </c>
      <c r="H143" s="76">
        <v>1376</v>
      </c>
      <c r="I143" s="76">
        <v>165</v>
      </c>
      <c r="J143" s="76">
        <v>149</v>
      </c>
      <c r="K143" s="18">
        <f>SUM(D143:J143)</f>
        <v>14893</v>
      </c>
      <c r="L143" s="45"/>
      <c r="N143" s="18"/>
      <c r="O143" s="18"/>
      <c r="P143" s="18"/>
      <c r="Q143" s="18"/>
      <c r="R143" s="18"/>
      <c r="S143" s="18"/>
      <c r="T143" s="18"/>
      <c r="U143" s="18"/>
    </row>
    <row r="144" spans="1:21" s="16" customFormat="1" ht="12.75">
      <c r="A144" s="4"/>
      <c r="B144" s="5" t="s">
        <v>160</v>
      </c>
      <c r="C144" s="9" t="s">
        <v>158</v>
      </c>
      <c r="D144" s="77">
        <v>12269</v>
      </c>
      <c r="E144" s="77">
        <v>172</v>
      </c>
      <c r="F144" s="77">
        <v>644</v>
      </c>
      <c r="G144" s="77">
        <v>2004</v>
      </c>
      <c r="H144" s="77">
        <v>1672</v>
      </c>
      <c r="I144" s="77">
        <v>74</v>
      </c>
      <c r="J144" s="77">
        <v>108</v>
      </c>
      <c r="K144" s="6">
        <f>SUM(D144:J144)</f>
        <v>16943</v>
      </c>
      <c r="L144" s="29"/>
      <c r="M144" s="4"/>
      <c r="N144" s="6"/>
      <c r="O144" s="18"/>
      <c r="P144" s="18"/>
      <c r="Q144" s="18"/>
      <c r="R144" s="18"/>
      <c r="S144" s="18"/>
      <c r="T144" s="18"/>
      <c r="U144" s="18"/>
    </row>
    <row r="145" spans="2:21" s="4" customFormat="1" ht="12.75">
      <c r="B145" s="5" t="s">
        <v>161</v>
      </c>
      <c r="C145" s="9" t="s">
        <v>158</v>
      </c>
      <c r="D145" s="77">
        <v>395</v>
      </c>
      <c r="E145" s="77">
        <v>50</v>
      </c>
      <c r="F145" s="77">
        <v>553</v>
      </c>
      <c r="G145" s="77">
        <v>3952</v>
      </c>
      <c r="H145" s="77">
        <v>2952</v>
      </c>
      <c r="I145" s="77">
        <v>421</v>
      </c>
      <c r="J145" s="77">
        <v>292</v>
      </c>
      <c r="K145" s="6">
        <f>SUM(D145:J145)</f>
        <v>8615</v>
      </c>
      <c r="L145" s="29"/>
      <c r="N145" s="6"/>
      <c r="O145" s="6"/>
      <c r="P145" s="6"/>
      <c r="Q145" s="6"/>
      <c r="R145" s="6"/>
      <c r="S145" s="6"/>
      <c r="T145" s="6"/>
      <c r="U145" s="6"/>
    </row>
    <row r="146" spans="2:21" s="4" customFormat="1" ht="12.75">
      <c r="B146" s="5"/>
      <c r="C146" s="9"/>
      <c r="D146" s="77"/>
      <c r="E146" s="77"/>
      <c r="F146" s="77"/>
      <c r="G146" s="77"/>
      <c r="H146" s="77"/>
      <c r="I146" s="77"/>
      <c r="J146" s="77"/>
      <c r="K146" s="6"/>
      <c r="L146" s="29"/>
      <c r="N146" s="6"/>
      <c r="O146" s="6"/>
      <c r="P146" s="6"/>
      <c r="Q146" s="6"/>
      <c r="R146" s="6"/>
      <c r="S146" s="6"/>
      <c r="T146" s="6"/>
      <c r="U146" s="6"/>
    </row>
    <row r="147" spans="1:21" s="20" customFormat="1" ht="12.75">
      <c r="A147" s="20">
        <v>1</v>
      </c>
      <c r="B147" s="21"/>
      <c r="C147" s="22" t="s">
        <v>162</v>
      </c>
      <c r="D147" s="46">
        <f>SUM(D149)</f>
        <v>6999</v>
      </c>
      <c r="E147" s="46">
        <f aca="true" t="shared" si="24" ref="E147:J147">SUM(E149)</f>
        <v>163</v>
      </c>
      <c r="F147" s="46">
        <f t="shared" si="24"/>
        <v>739</v>
      </c>
      <c r="G147" s="46">
        <f t="shared" si="24"/>
        <v>6285</v>
      </c>
      <c r="H147" s="46">
        <f t="shared" si="24"/>
        <v>3581</v>
      </c>
      <c r="I147" s="46">
        <f t="shared" si="24"/>
        <v>462</v>
      </c>
      <c r="J147" s="46">
        <f t="shared" si="24"/>
        <v>239</v>
      </c>
      <c r="K147" s="23">
        <f>SUM(D147:J147)</f>
        <v>18468</v>
      </c>
      <c r="L147" s="32"/>
      <c r="N147" s="23"/>
      <c r="O147" s="23"/>
      <c r="P147" s="23"/>
      <c r="Q147" s="23"/>
      <c r="R147" s="23"/>
      <c r="S147" s="23"/>
      <c r="T147" s="23"/>
      <c r="U147" s="23"/>
    </row>
    <row r="148" spans="2:21" s="4" customFormat="1" ht="12.75">
      <c r="B148" s="14"/>
      <c r="C148" s="10"/>
      <c r="D148" s="77"/>
      <c r="E148" s="77"/>
      <c r="F148" s="77"/>
      <c r="G148" s="77"/>
      <c r="H148" s="77"/>
      <c r="I148" s="77"/>
      <c r="J148" s="77"/>
      <c r="K148" s="6"/>
      <c r="L148" s="29"/>
      <c r="N148" s="6"/>
      <c r="O148" s="6"/>
      <c r="P148" s="6"/>
      <c r="Q148" s="6"/>
      <c r="R148" s="6"/>
      <c r="S148" s="6"/>
      <c r="T148" s="6"/>
      <c r="U148" s="6"/>
    </row>
    <row r="149" spans="2:21" s="4" customFormat="1" ht="12.75">
      <c r="B149" s="5" t="s">
        <v>163</v>
      </c>
      <c r="C149" s="9" t="s">
        <v>164</v>
      </c>
      <c r="D149" s="77">
        <v>6999</v>
      </c>
      <c r="E149" s="77">
        <v>163</v>
      </c>
      <c r="F149" s="77">
        <v>739</v>
      </c>
      <c r="G149" s="77">
        <v>6285</v>
      </c>
      <c r="H149" s="77">
        <v>3581</v>
      </c>
      <c r="I149" s="77">
        <v>462</v>
      </c>
      <c r="J149" s="77">
        <v>239</v>
      </c>
      <c r="K149" s="6">
        <f>SUM(D149:J149)</f>
        <v>18468</v>
      </c>
      <c r="L149" s="29"/>
      <c r="N149" s="6"/>
      <c r="O149" s="6"/>
      <c r="P149" s="6"/>
      <c r="Q149" s="6"/>
      <c r="R149" s="6"/>
      <c r="S149" s="6"/>
      <c r="T149" s="6"/>
      <c r="U149" s="6"/>
    </row>
    <row r="150" spans="2:21" s="4" customFormat="1" ht="12.75">
      <c r="B150" s="14"/>
      <c r="C150" s="10"/>
      <c r="D150" s="77"/>
      <c r="E150" s="77"/>
      <c r="F150" s="77"/>
      <c r="G150" s="77"/>
      <c r="H150" s="77"/>
      <c r="I150" s="77"/>
      <c r="J150" s="77"/>
      <c r="K150" s="6">
        <f>SUM(D150:J150)</f>
        <v>0</v>
      </c>
      <c r="L150" s="30"/>
      <c r="N150" s="6"/>
      <c r="O150" s="6"/>
      <c r="P150" s="6"/>
      <c r="Q150" s="6"/>
      <c r="R150" s="6"/>
      <c r="S150" s="6"/>
      <c r="T150" s="6"/>
      <c r="U150" s="6"/>
    </row>
    <row r="151" spans="1:21" s="20" customFormat="1" ht="12.75">
      <c r="A151" s="20">
        <v>1</v>
      </c>
      <c r="B151" s="21"/>
      <c r="C151" s="25" t="s">
        <v>165</v>
      </c>
      <c r="D151" s="46">
        <f>SUM(D153:D155)</f>
        <v>19612</v>
      </c>
      <c r="E151" s="46">
        <f aca="true" t="shared" si="25" ref="E151:J151">SUM(E153:E155)</f>
        <v>412</v>
      </c>
      <c r="F151" s="46">
        <f t="shared" si="25"/>
        <v>2002</v>
      </c>
      <c r="G151" s="46">
        <f t="shared" si="25"/>
        <v>13170</v>
      </c>
      <c r="H151" s="46">
        <f t="shared" si="25"/>
        <v>9824</v>
      </c>
      <c r="I151" s="46">
        <f t="shared" si="25"/>
        <v>199</v>
      </c>
      <c r="J151" s="46">
        <f t="shared" si="25"/>
        <v>495</v>
      </c>
      <c r="K151" s="23">
        <f>SUM(D151:J151)</f>
        <v>45714</v>
      </c>
      <c r="L151" s="32"/>
      <c r="N151" s="23"/>
      <c r="O151" s="23"/>
      <c r="P151" s="23"/>
      <c r="Q151" s="23"/>
      <c r="R151" s="23"/>
      <c r="S151" s="23"/>
      <c r="T151" s="23"/>
      <c r="U151" s="23"/>
    </row>
    <row r="152" spans="2:21" s="4" customFormat="1" ht="12.75">
      <c r="B152" s="14"/>
      <c r="C152" s="15"/>
      <c r="D152" s="77"/>
      <c r="E152" s="77"/>
      <c r="F152" s="77"/>
      <c r="G152" s="77"/>
      <c r="H152" s="77"/>
      <c r="I152" s="77"/>
      <c r="J152" s="77"/>
      <c r="K152" s="6"/>
      <c r="L152" s="29"/>
      <c r="N152" s="6"/>
      <c r="O152" s="6"/>
      <c r="P152" s="6"/>
      <c r="Q152" s="6"/>
      <c r="R152" s="6"/>
      <c r="S152" s="6"/>
      <c r="T152" s="6"/>
      <c r="U152" s="6"/>
    </row>
    <row r="153" spans="2:21" s="4" customFormat="1" ht="12.75">
      <c r="B153" s="5" t="s">
        <v>166</v>
      </c>
      <c r="C153" s="9" t="s">
        <v>165</v>
      </c>
      <c r="D153" s="77">
        <v>11127</v>
      </c>
      <c r="E153" s="77">
        <v>178</v>
      </c>
      <c r="F153" s="77">
        <v>621</v>
      </c>
      <c r="G153" s="77">
        <v>3930</v>
      </c>
      <c r="H153" s="77">
        <v>2492</v>
      </c>
      <c r="I153" s="77">
        <v>189</v>
      </c>
      <c r="J153" s="77">
        <v>200</v>
      </c>
      <c r="K153" s="6">
        <f>SUM(D153:J153)</f>
        <v>18737</v>
      </c>
      <c r="L153" s="29"/>
      <c r="N153" s="6"/>
      <c r="O153" s="6"/>
      <c r="P153" s="6"/>
      <c r="Q153" s="6"/>
      <c r="R153" s="6"/>
      <c r="S153" s="6"/>
      <c r="T153" s="6"/>
      <c r="U153" s="6"/>
    </row>
    <row r="154" spans="2:21" s="4" customFormat="1" ht="12.75">
      <c r="B154" s="5" t="s">
        <v>167</v>
      </c>
      <c r="C154" s="9" t="s">
        <v>168</v>
      </c>
      <c r="D154" s="77">
        <v>7822</v>
      </c>
      <c r="E154" s="77">
        <v>211</v>
      </c>
      <c r="F154" s="77">
        <v>944</v>
      </c>
      <c r="G154" s="77">
        <v>6198</v>
      </c>
      <c r="H154" s="77">
        <v>4770</v>
      </c>
      <c r="I154" s="77">
        <v>10</v>
      </c>
      <c r="J154" s="77">
        <v>184</v>
      </c>
      <c r="K154" s="6">
        <f>SUM(D154:J154)</f>
        <v>20139</v>
      </c>
      <c r="L154" s="29"/>
      <c r="N154" s="6"/>
      <c r="O154" s="6"/>
      <c r="P154" s="6"/>
      <c r="Q154" s="6"/>
      <c r="R154" s="6"/>
      <c r="S154" s="6"/>
      <c r="T154" s="6"/>
      <c r="U154" s="6"/>
    </row>
    <row r="155" spans="2:21" s="4" customFormat="1" ht="12.75">
      <c r="B155" s="5" t="s">
        <v>169</v>
      </c>
      <c r="C155" s="9" t="s">
        <v>165</v>
      </c>
      <c r="D155" s="77">
        <v>663</v>
      </c>
      <c r="E155" s="77">
        <v>23</v>
      </c>
      <c r="F155" s="77">
        <v>437</v>
      </c>
      <c r="G155" s="77">
        <v>3042</v>
      </c>
      <c r="H155" s="77">
        <v>2562</v>
      </c>
      <c r="I155" s="77">
        <v>0</v>
      </c>
      <c r="J155" s="77">
        <v>111</v>
      </c>
      <c r="K155" s="6">
        <f>SUM(D155:J155)</f>
        <v>6838</v>
      </c>
      <c r="L155" s="29"/>
      <c r="N155" s="6"/>
      <c r="O155" s="6"/>
      <c r="P155" s="6"/>
      <c r="Q155" s="6"/>
      <c r="R155" s="6"/>
      <c r="S155" s="6"/>
      <c r="T155" s="6"/>
      <c r="U155" s="6"/>
    </row>
    <row r="156" spans="2:21" s="4" customFormat="1" ht="12.75">
      <c r="B156" s="14"/>
      <c r="C156" s="10"/>
      <c r="D156" s="77"/>
      <c r="E156" s="77"/>
      <c r="F156" s="77"/>
      <c r="G156" s="77"/>
      <c r="H156" s="77"/>
      <c r="I156" s="77"/>
      <c r="J156" s="77"/>
      <c r="K156" s="6">
        <f>SUM(D156:J156)</f>
        <v>0</v>
      </c>
      <c r="L156" s="29"/>
      <c r="N156" s="6"/>
      <c r="O156" s="6"/>
      <c r="P156" s="6"/>
      <c r="Q156" s="6"/>
      <c r="R156" s="6"/>
      <c r="S156" s="6"/>
      <c r="T156" s="6"/>
      <c r="U156" s="6"/>
    </row>
    <row r="157" spans="1:21" s="20" customFormat="1" ht="12.75">
      <c r="A157" s="20">
        <v>1</v>
      </c>
      <c r="B157" s="21"/>
      <c r="C157" s="25" t="s">
        <v>170</v>
      </c>
      <c r="D157" s="46">
        <f>SUM(D159)</f>
        <v>27019</v>
      </c>
      <c r="E157" s="46">
        <f aca="true" t="shared" si="26" ref="E157:J157">SUM(E159)</f>
        <v>833</v>
      </c>
      <c r="F157" s="46">
        <f t="shared" si="26"/>
        <v>2630</v>
      </c>
      <c r="G157" s="46">
        <f t="shared" si="26"/>
        <v>11794</v>
      </c>
      <c r="H157" s="46">
        <f t="shared" si="26"/>
        <v>5982</v>
      </c>
      <c r="I157" s="46">
        <f t="shared" si="26"/>
        <v>241</v>
      </c>
      <c r="J157" s="46">
        <f t="shared" si="26"/>
        <v>859</v>
      </c>
      <c r="K157" s="23">
        <f>SUM(D157:J157)</f>
        <v>49358</v>
      </c>
      <c r="L157" s="32"/>
      <c r="N157" s="23"/>
      <c r="O157" s="23"/>
      <c r="P157" s="23"/>
      <c r="Q157" s="23"/>
      <c r="R157" s="23"/>
      <c r="S157" s="23"/>
      <c r="T157" s="23"/>
      <c r="U157" s="23"/>
    </row>
    <row r="158" spans="2:21" s="4" customFormat="1" ht="12.75">
      <c r="B158" s="14"/>
      <c r="C158" s="15"/>
      <c r="D158" s="77"/>
      <c r="E158" s="77"/>
      <c r="F158" s="77"/>
      <c r="G158" s="77"/>
      <c r="H158" s="77"/>
      <c r="I158" s="77"/>
      <c r="J158" s="77"/>
      <c r="K158" s="6" t="s">
        <v>210</v>
      </c>
      <c r="L158" s="29"/>
      <c r="N158" s="6"/>
      <c r="O158" s="6"/>
      <c r="P158" s="6"/>
      <c r="Q158" s="6"/>
      <c r="R158" s="6"/>
      <c r="S158" s="6"/>
      <c r="T158" s="6"/>
      <c r="U158" s="6"/>
    </row>
    <row r="159" spans="2:21" s="4" customFormat="1" ht="12.75">
      <c r="B159" s="36" t="s">
        <v>216</v>
      </c>
      <c r="C159" s="9" t="s">
        <v>171</v>
      </c>
      <c r="D159" s="77">
        <v>27019</v>
      </c>
      <c r="E159" s="77">
        <v>833</v>
      </c>
      <c r="F159" s="77">
        <v>2630</v>
      </c>
      <c r="G159" s="77">
        <v>11794</v>
      </c>
      <c r="H159" s="77">
        <v>5982</v>
      </c>
      <c r="I159" s="77">
        <v>241</v>
      </c>
      <c r="J159" s="77">
        <v>859</v>
      </c>
      <c r="K159" s="6">
        <f aca="true" t="shared" si="27" ref="K159:K167">SUM(D159:J159)</f>
        <v>49358</v>
      </c>
      <c r="L159" s="29"/>
      <c r="N159" s="6"/>
      <c r="O159" s="6"/>
      <c r="P159" s="6"/>
      <c r="Q159" s="6"/>
      <c r="R159" s="6"/>
      <c r="S159" s="6"/>
      <c r="T159" s="6"/>
      <c r="U159" s="6"/>
    </row>
    <row r="160" spans="2:21" s="4" customFormat="1" ht="12.75">
      <c r="B160" s="14"/>
      <c r="C160" s="10"/>
      <c r="D160" s="77"/>
      <c r="E160" s="77"/>
      <c r="F160" s="77"/>
      <c r="G160" s="77"/>
      <c r="H160" s="77"/>
      <c r="I160" s="77"/>
      <c r="J160" s="77"/>
      <c r="K160" s="6">
        <f t="shared" si="27"/>
        <v>0</v>
      </c>
      <c r="L160" s="29"/>
      <c r="N160" s="6"/>
      <c r="O160" s="6"/>
      <c r="P160" s="6"/>
      <c r="Q160" s="6"/>
      <c r="R160" s="6"/>
      <c r="S160" s="6"/>
      <c r="T160" s="6"/>
      <c r="U160" s="6"/>
    </row>
    <row r="161" spans="1:21" s="20" customFormat="1" ht="12.75">
      <c r="A161" s="20">
        <v>1</v>
      </c>
      <c r="B161" s="21"/>
      <c r="C161" s="25" t="s">
        <v>172</v>
      </c>
      <c r="D161" s="46">
        <f>SUM(D163:D165)</f>
        <v>90660</v>
      </c>
      <c r="E161" s="46">
        <f aca="true" t="shared" si="28" ref="E161:J161">SUM(E163:E165)</f>
        <v>711</v>
      </c>
      <c r="F161" s="46">
        <f t="shared" si="28"/>
        <v>760</v>
      </c>
      <c r="G161" s="46">
        <f t="shared" si="28"/>
        <v>3302</v>
      </c>
      <c r="H161" s="46">
        <f t="shared" si="28"/>
        <v>2281</v>
      </c>
      <c r="I161" s="46">
        <f t="shared" si="28"/>
        <v>19</v>
      </c>
      <c r="J161" s="46">
        <f t="shared" si="28"/>
        <v>233</v>
      </c>
      <c r="K161" s="23">
        <f t="shared" si="27"/>
        <v>97966</v>
      </c>
      <c r="L161" s="32"/>
      <c r="N161" s="23"/>
      <c r="O161" s="23"/>
      <c r="P161" s="23"/>
      <c r="Q161" s="23"/>
      <c r="R161" s="23"/>
      <c r="S161" s="23"/>
      <c r="T161" s="23"/>
      <c r="U161" s="23"/>
    </row>
    <row r="162" spans="2:21" s="4" customFormat="1" ht="12.75">
      <c r="B162" s="14"/>
      <c r="C162" s="15"/>
      <c r="D162" s="77"/>
      <c r="E162" s="77"/>
      <c r="F162" s="77"/>
      <c r="G162" s="77"/>
      <c r="H162" s="77"/>
      <c r="I162" s="77"/>
      <c r="J162" s="77"/>
      <c r="K162" s="6">
        <f t="shared" si="27"/>
        <v>0</v>
      </c>
      <c r="L162" s="29"/>
      <c r="N162" s="6"/>
      <c r="O162" s="6"/>
      <c r="P162" s="6"/>
      <c r="Q162" s="6"/>
      <c r="R162" s="6"/>
      <c r="S162" s="6"/>
      <c r="T162" s="6"/>
      <c r="U162" s="6"/>
    </row>
    <row r="163" spans="2:21" s="4" customFormat="1" ht="12.75">
      <c r="B163" s="36" t="s">
        <v>217</v>
      </c>
      <c r="C163" s="9" t="s">
        <v>172</v>
      </c>
      <c r="D163" s="77">
        <v>18979</v>
      </c>
      <c r="E163" s="77">
        <v>306</v>
      </c>
      <c r="F163" s="77">
        <v>306</v>
      </c>
      <c r="G163" s="77">
        <v>1138</v>
      </c>
      <c r="H163" s="77">
        <v>676</v>
      </c>
      <c r="I163" s="77">
        <v>7</v>
      </c>
      <c r="J163" s="77">
        <v>61</v>
      </c>
      <c r="K163" s="6">
        <f t="shared" si="27"/>
        <v>21473</v>
      </c>
      <c r="L163" s="29"/>
      <c r="N163" s="6"/>
      <c r="O163" s="6"/>
      <c r="P163" s="6"/>
      <c r="Q163" s="6"/>
      <c r="R163" s="6"/>
      <c r="S163" s="6"/>
      <c r="T163" s="6"/>
      <c r="U163" s="6"/>
    </row>
    <row r="164" spans="2:21" s="4" customFormat="1" ht="12.75">
      <c r="B164" s="36" t="s">
        <v>218</v>
      </c>
      <c r="C164" s="9" t="s">
        <v>173</v>
      </c>
      <c r="D164" s="77">
        <v>28726</v>
      </c>
      <c r="E164" s="77">
        <v>277</v>
      </c>
      <c r="F164" s="77">
        <v>426</v>
      </c>
      <c r="G164" s="77">
        <v>1145</v>
      </c>
      <c r="H164" s="77">
        <v>1371</v>
      </c>
      <c r="I164" s="77">
        <v>1</v>
      </c>
      <c r="J164" s="77">
        <v>123</v>
      </c>
      <c r="K164" s="6">
        <f t="shared" si="27"/>
        <v>32069</v>
      </c>
      <c r="L164" s="29"/>
      <c r="N164" s="6"/>
      <c r="O164" s="6"/>
      <c r="P164" s="6"/>
      <c r="Q164" s="6"/>
      <c r="R164" s="6"/>
      <c r="S164" s="6"/>
      <c r="T164" s="6"/>
      <c r="U164" s="6"/>
    </row>
    <row r="165" spans="2:21" s="4" customFormat="1" ht="12.75">
      <c r="B165" s="5" t="s">
        <v>174</v>
      </c>
      <c r="C165" s="9" t="s">
        <v>172</v>
      </c>
      <c r="D165" s="77">
        <v>42955</v>
      </c>
      <c r="E165" s="77">
        <v>128</v>
      </c>
      <c r="F165" s="77">
        <v>28</v>
      </c>
      <c r="G165" s="77">
        <v>1019</v>
      </c>
      <c r="H165" s="77">
        <v>234</v>
      </c>
      <c r="I165" s="77">
        <v>11</v>
      </c>
      <c r="J165" s="77">
        <v>49</v>
      </c>
      <c r="K165" s="6">
        <f t="shared" si="27"/>
        <v>44424</v>
      </c>
      <c r="L165" s="29"/>
      <c r="N165" s="6"/>
      <c r="O165" s="6"/>
      <c r="P165" s="6"/>
      <c r="Q165" s="6"/>
      <c r="R165" s="6"/>
      <c r="S165" s="6"/>
      <c r="T165" s="6"/>
      <c r="U165" s="6"/>
    </row>
    <row r="166" spans="2:21" s="4" customFormat="1" ht="12.75">
      <c r="B166" s="14"/>
      <c r="C166" s="10"/>
      <c r="D166" s="77"/>
      <c r="E166" s="77"/>
      <c r="F166" s="77"/>
      <c r="G166" s="77"/>
      <c r="H166" s="77"/>
      <c r="I166" s="77"/>
      <c r="J166" s="77"/>
      <c r="K166" s="6">
        <f t="shared" si="27"/>
        <v>0</v>
      </c>
      <c r="L166" s="29"/>
      <c r="N166" s="6"/>
      <c r="O166" s="6"/>
      <c r="P166" s="6"/>
      <c r="Q166" s="6"/>
      <c r="R166" s="6"/>
      <c r="S166" s="6"/>
      <c r="T166" s="6"/>
      <c r="U166" s="6"/>
    </row>
    <row r="167" spans="1:21" s="20" customFormat="1" ht="12.75">
      <c r="A167" s="20">
        <v>1</v>
      </c>
      <c r="B167" s="21"/>
      <c r="C167" s="25" t="s">
        <v>175</v>
      </c>
      <c r="D167" s="46">
        <f>SUM(D169:D170)</f>
        <v>15986</v>
      </c>
      <c r="E167" s="46">
        <f aca="true" t="shared" si="29" ref="E167:J167">SUM(E169:E170)</f>
        <v>116</v>
      </c>
      <c r="F167" s="46">
        <f t="shared" si="29"/>
        <v>1302</v>
      </c>
      <c r="G167" s="46">
        <f t="shared" si="29"/>
        <v>12395</v>
      </c>
      <c r="H167" s="46">
        <f t="shared" si="29"/>
        <v>9477</v>
      </c>
      <c r="I167" s="46">
        <f t="shared" si="29"/>
        <v>296</v>
      </c>
      <c r="J167" s="46">
        <f t="shared" si="29"/>
        <v>750</v>
      </c>
      <c r="K167" s="23">
        <f t="shared" si="27"/>
        <v>40322</v>
      </c>
      <c r="L167" s="32"/>
      <c r="N167" s="23"/>
      <c r="O167" s="23"/>
      <c r="P167" s="23"/>
      <c r="Q167" s="23"/>
      <c r="R167" s="23"/>
      <c r="S167" s="23"/>
      <c r="T167" s="23"/>
      <c r="U167" s="23"/>
    </row>
    <row r="168" spans="2:21" s="4" customFormat="1" ht="12.75">
      <c r="B168" s="14"/>
      <c r="C168" s="15"/>
      <c r="D168" s="77"/>
      <c r="E168" s="77"/>
      <c r="F168" s="77"/>
      <c r="G168" s="77"/>
      <c r="H168" s="77"/>
      <c r="I168" s="77"/>
      <c r="J168" s="77"/>
      <c r="K168" s="6" t="s">
        <v>210</v>
      </c>
      <c r="L168" s="29"/>
      <c r="N168" s="6"/>
      <c r="O168" s="6"/>
      <c r="P168" s="6"/>
      <c r="Q168" s="6"/>
      <c r="R168" s="6"/>
      <c r="S168" s="6"/>
      <c r="T168" s="6"/>
      <c r="U168" s="6"/>
    </row>
    <row r="169" spans="2:21" s="4" customFormat="1" ht="12.75">
      <c r="B169" s="36" t="s">
        <v>219</v>
      </c>
      <c r="C169" s="9" t="s">
        <v>176</v>
      </c>
      <c r="D169" s="77">
        <v>15261</v>
      </c>
      <c r="E169" s="77">
        <v>51</v>
      </c>
      <c r="F169" s="77">
        <v>75</v>
      </c>
      <c r="G169" s="77">
        <v>1344</v>
      </c>
      <c r="H169" s="77">
        <v>802</v>
      </c>
      <c r="I169" s="77">
        <v>38</v>
      </c>
      <c r="J169" s="77">
        <v>68</v>
      </c>
      <c r="K169" s="6">
        <f>SUM(D169:J169)</f>
        <v>17639</v>
      </c>
      <c r="L169" s="29"/>
      <c r="N169" s="6"/>
      <c r="O169" s="6"/>
      <c r="P169" s="6"/>
      <c r="Q169" s="6"/>
      <c r="R169" s="6"/>
      <c r="S169" s="6"/>
      <c r="T169" s="6"/>
      <c r="U169" s="6"/>
    </row>
    <row r="170" spans="2:21" s="4" customFormat="1" ht="12.75">
      <c r="B170" s="37" t="s">
        <v>220</v>
      </c>
      <c r="C170" s="4" t="s">
        <v>209</v>
      </c>
      <c r="D170" s="77">
        <v>725</v>
      </c>
      <c r="E170" s="77">
        <v>65</v>
      </c>
      <c r="F170" s="77">
        <v>1227</v>
      </c>
      <c r="G170" s="77">
        <v>11051</v>
      </c>
      <c r="H170" s="77">
        <v>8675</v>
      </c>
      <c r="I170" s="77">
        <v>258</v>
      </c>
      <c r="J170" s="77">
        <v>682</v>
      </c>
      <c r="K170" s="6">
        <f>SUM(D170:J170)</f>
        <v>22683</v>
      </c>
      <c r="L170" s="29"/>
      <c r="N170" s="6"/>
      <c r="O170" s="6"/>
      <c r="P170" s="6"/>
      <c r="Q170" s="6"/>
      <c r="R170" s="6"/>
      <c r="S170" s="6"/>
      <c r="T170" s="6"/>
      <c r="U170" s="6"/>
    </row>
    <row r="171" spans="2:21" s="4" customFormat="1" ht="12.75">
      <c r="B171" s="14"/>
      <c r="D171" s="77"/>
      <c r="E171" s="77"/>
      <c r="F171" s="77"/>
      <c r="G171" s="77"/>
      <c r="H171" s="77"/>
      <c r="I171" s="77"/>
      <c r="J171" s="77"/>
      <c r="K171" s="6">
        <f>SUM(D171:J171)</f>
        <v>0</v>
      </c>
      <c r="L171" s="29"/>
      <c r="N171" s="6"/>
      <c r="O171" s="6"/>
      <c r="P171" s="6"/>
      <c r="Q171" s="6"/>
      <c r="R171" s="6"/>
      <c r="S171" s="6"/>
      <c r="T171" s="6"/>
      <c r="U171" s="6"/>
    </row>
    <row r="172" spans="1:21" s="20" customFormat="1" ht="12.75">
      <c r="A172" s="20">
        <v>1</v>
      </c>
      <c r="B172" s="21"/>
      <c r="C172" s="25" t="s">
        <v>177</v>
      </c>
      <c r="D172" s="46">
        <f>SUM(D174:D175)</f>
        <v>22338</v>
      </c>
      <c r="E172" s="46">
        <f aca="true" t="shared" si="30" ref="E172:J172">SUM(E174:E175)</f>
        <v>326</v>
      </c>
      <c r="F172" s="46">
        <f t="shared" si="30"/>
        <v>940</v>
      </c>
      <c r="G172" s="46">
        <f t="shared" si="30"/>
        <v>6097</v>
      </c>
      <c r="H172" s="46">
        <f t="shared" si="30"/>
        <v>4770</v>
      </c>
      <c r="I172" s="46">
        <f t="shared" si="30"/>
        <v>159</v>
      </c>
      <c r="J172" s="46">
        <f t="shared" si="30"/>
        <v>377</v>
      </c>
      <c r="K172" s="23">
        <f>SUM(D172:J172)</f>
        <v>35007</v>
      </c>
      <c r="L172" s="32"/>
      <c r="N172" s="23"/>
      <c r="O172" s="23"/>
      <c r="P172" s="23"/>
      <c r="Q172" s="23"/>
      <c r="R172" s="23"/>
      <c r="S172" s="23"/>
      <c r="T172" s="23"/>
      <c r="U172" s="23"/>
    </row>
    <row r="173" spans="2:21" s="4" customFormat="1" ht="12.75">
      <c r="B173" s="14"/>
      <c r="C173" s="15"/>
      <c r="D173" s="77"/>
      <c r="E173" s="77"/>
      <c r="F173" s="77"/>
      <c r="G173" s="77"/>
      <c r="H173" s="77"/>
      <c r="I173" s="77"/>
      <c r="J173" s="77"/>
      <c r="K173" s="6"/>
      <c r="L173" s="29"/>
      <c r="N173" s="6"/>
      <c r="O173" s="6"/>
      <c r="P173" s="6"/>
      <c r="Q173" s="6"/>
      <c r="R173" s="6"/>
      <c r="S173" s="6"/>
      <c r="T173" s="6"/>
      <c r="U173" s="6"/>
    </row>
    <row r="174" spans="2:21" s="4" customFormat="1" ht="12.75">
      <c r="B174" s="5" t="s">
        <v>178</v>
      </c>
      <c r="C174" s="9" t="s">
        <v>179</v>
      </c>
      <c r="D174" s="77">
        <v>912</v>
      </c>
      <c r="E174" s="77">
        <v>71</v>
      </c>
      <c r="F174" s="77">
        <v>372</v>
      </c>
      <c r="G174" s="77">
        <v>3621</v>
      </c>
      <c r="H174" s="77">
        <v>2756</v>
      </c>
      <c r="I174" s="77">
        <v>121</v>
      </c>
      <c r="J174" s="77">
        <v>219</v>
      </c>
      <c r="K174" s="6">
        <f>SUM(D174:J174)</f>
        <v>8072</v>
      </c>
      <c r="L174" s="29"/>
      <c r="N174" s="6"/>
      <c r="O174" s="6"/>
      <c r="P174" s="6"/>
      <c r="Q174" s="6"/>
      <c r="R174" s="6"/>
      <c r="S174" s="6"/>
      <c r="T174" s="6"/>
      <c r="U174" s="6"/>
    </row>
    <row r="175" spans="2:21" s="4" customFormat="1" ht="12.75">
      <c r="B175" s="5" t="s">
        <v>180</v>
      </c>
      <c r="C175" s="9" t="s">
        <v>181</v>
      </c>
      <c r="D175" s="77">
        <v>21426</v>
      </c>
      <c r="E175" s="77">
        <v>255</v>
      </c>
      <c r="F175" s="77">
        <v>568</v>
      </c>
      <c r="G175" s="77">
        <v>2476</v>
      </c>
      <c r="H175" s="77">
        <v>2014</v>
      </c>
      <c r="I175" s="77">
        <v>38</v>
      </c>
      <c r="J175" s="77">
        <v>158</v>
      </c>
      <c r="K175" s="6">
        <f>SUM(D175:J175)</f>
        <v>26935</v>
      </c>
      <c r="L175" s="29"/>
      <c r="N175" s="6"/>
      <c r="O175" s="6"/>
      <c r="P175" s="6"/>
      <c r="Q175" s="6"/>
      <c r="R175" s="6"/>
      <c r="S175" s="6"/>
      <c r="T175" s="6"/>
      <c r="U175" s="6"/>
    </row>
    <row r="176" spans="2:21" s="4" customFormat="1" ht="12.75">
      <c r="B176" s="5"/>
      <c r="C176" s="9"/>
      <c r="D176" s="77"/>
      <c r="E176" s="77"/>
      <c r="F176" s="77"/>
      <c r="G176" s="77"/>
      <c r="H176" s="77"/>
      <c r="I176" s="77"/>
      <c r="J176" s="77"/>
      <c r="K176" s="6">
        <f>SUM(D176:J176)</f>
        <v>0</v>
      </c>
      <c r="L176" s="29"/>
      <c r="N176" s="6"/>
      <c r="O176" s="6"/>
      <c r="P176" s="6"/>
      <c r="Q176" s="6"/>
      <c r="R176" s="6"/>
      <c r="S176" s="6"/>
      <c r="T176" s="6"/>
      <c r="U176" s="6"/>
    </row>
    <row r="177" spans="1:21" s="20" customFormat="1" ht="12.75">
      <c r="A177" s="20">
        <v>1</v>
      </c>
      <c r="B177" s="21"/>
      <c r="C177" s="25" t="s">
        <v>182</v>
      </c>
      <c r="D177" s="46">
        <f>SUM(D179)</f>
        <v>240</v>
      </c>
      <c r="E177" s="46">
        <f aca="true" t="shared" si="31" ref="E177:J177">SUM(E179)</f>
        <v>50</v>
      </c>
      <c r="F177" s="46">
        <f t="shared" si="31"/>
        <v>768</v>
      </c>
      <c r="G177" s="46">
        <f t="shared" si="31"/>
        <v>5714</v>
      </c>
      <c r="H177" s="46">
        <f t="shared" si="31"/>
        <v>3396</v>
      </c>
      <c r="I177" s="46">
        <f t="shared" si="31"/>
        <v>277</v>
      </c>
      <c r="J177" s="46">
        <f t="shared" si="31"/>
        <v>351</v>
      </c>
      <c r="K177" s="23">
        <f>SUM(D177:J177)</f>
        <v>10796</v>
      </c>
      <c r="L177" s="28"/>
      <c r="N177" s="23"/>
      <c r="O177" s="23"/>
      <c r="P177" s="23"/>
      <c r="Q177" s="23"/>
      <c r="R177" s="23"/>
      <c r="S177" s="23"/>
      <c r="T177" s="23"/>
      <c r="U177" s="23"/>
    </row>
    <row r="178" spans="2:21" s="4" customFormat="1" ht="12.75">
      <c r="B178" s="14"/>
      <c r="C178" s="10"/>
      <c r="D178" s="77"/>
      <c r="E178" s="77"/>
      <c r="F178" s="77"/>
      <c r="G178" s="77"/>
      <c r="H178" s="77"/>
      <c r="I178" s="77"/>
      <c r="J178" s="77"/>
      <c r="K178" s="6"/>
      <c r="L178" s="29"/>
      <c r="N178" s="6"/>
      <c r="O178" s="6"/>
      <c r="P178" s="6"/>
      <c r="Q178" s="6"/>
      <c r="R178" s="6"/>
      <c r="S178" s="6"/>
      <c r="T178" s="6"/>
      <c r="U178" s="6"/>
    </row>
    <row r="179" spans="2:21" s="4" customFormat="1" ht="12.75">
      <c r="B179" s="5" t="s">
        <v>183</v>
      </c>
      <c r="C179" s="9" t="s">
        <v>184</v>
      </c>
      <c r="D179" s="77">
        <v>240</v>
      </c>
      <c r="E179" s="77">
        <v>50</v>
      </c>
      <c r="F179" s="77">
        <v>768</v>
      </c>
      <c r="G179" s="77">
        <v>5714</v>
      </c>
      <c r="H179" s="77">
        <v>3396</v>
      </c>
      <c r="I179" s="77">
        <v>277</v>
      </c>
      <c r="J179" s="77">
        <v>351</v>
      </c>
      <c r="K179" s="6">
        <f>SUM(D179:J179)</f>
        <v>10796</v>
      </c>
      <c r="L179" s="29"/>
      <c r="N179" s="6"/>
      <c r="O179" s="6"/>
      <c r="P179" s="6"/>
      <c r="Q179" s="6"/>
      <c r="R179" s="6"/>
      <c r="S179" s="6"/>
      <c r="T179" s="6"/>
      <c r="U179" s="6"/>
    </row>
    <row r="180" spans="2:21" s="4" customFormat="1" ht="12.75">
      <c r="B180" s="14"/>
      <c r="C180" s="10"/>
      <c r="D180" s="77"/>
      <c r="E180" s="77"/>
      <c r="F180" s="77"/>
      <c r="G180" s="77"/>
      <c r="H180" s="77"/>
      <c r="I180" s="77"/>
      <c r="J180" s="77"/>
      <c r="K180" s="6"/>
      <c r="L180" s="29"/>
      <c r="N180" s="6"/>
      <c r="O180" s="6"/>
      <c r="P180" s="6"/>
      <c r="Q180" s="6"/>
      <c r="R180" s="6"/>
      <c r="S180" s="6"/>
      <c r="T180" s="6"/>
      <c r="U180" s="6"/>
    </row>
    <row r="181" spans="1:21" s="20" customFormat="1" ht="12.75">
      <c r="A181" s="26">
        <v>1</v>
      </c>
      <c r="B181" s="21"/>
      <c r="C181" s="25" t="s">
        <v>185</v>
      </c>
      <c r="D181" s="46">
        <f>SUM(D183:D186)</f>
        <v>56312</v>
      </c>
      <c r="E181" s="46">
        <f aca="true" t="shared" si="32" ref="E181:J181">SUM(E183:E186)</f>
        <v>624</v>
      </c>
      <c r="F181" s="46">
        <f t="shared" si="32"/>
        <v>1179</v>
      </c>
      <c r="G181" s="46">
        <f t="shared" si="32"/>
        <v>5030</v>
      </c>
      <c r="H181" s="46">
        <f t="shared" si="32"/>
        <v>4897</v>
      </c>
      <c r="I181" s="46">
        <f t="shared" si="32"/>
        <v>90</v>
      </c>
      <c r="J181" s="46">
        <f t="shared" si="32"/>
        <v>437</v>
      </c>
      <c r="K181" s="23">
        <f aca="true" t="shared" si="33" ref="K181:K186">SUM(D181:J181)</f>
        <v>68569</v>
      </c>
      <c r="L181" s="32"/>
      <c r="N181" s="23"/>
      <c r="O181" s="23"/>
      <c r="P181" s="23"/>
      <c r="Q181" s="23"/>
      <c r="R181" s="23"/>
      <c r="S181" s="23"/>
      <c r="T181" s="23"/>
      <c r="U181" s="23"/>
    </row>
    <row r="182" spans="2:21" s="4" customFormat="1" ht="12.75">
      <c r="B182" s="14"/>
      <c r="C182" s="10"/>
      <c r="D182" s="77"/>
      <c r="E182" s="77"/>
      <c r="F182" s="77"/>
      <c r="G182" s="77"/>
      <c r="H182" s="77"/>
      <c r="I182" s="77"/>
      <c r="J182" s="77"/>
      <c r="K182" s="6">
        <f t="shared" si="33"/>
        <v>0</v>
      </c>
      <c r="L182" s="29"/>
      <c r="N182" s="6"/>
      <c r="O182" s="6"/>
      <c r="P182" s="6"/>
      <c r="Q182" s="6"/>
      <c r="R182" s="6"/>
      <c r="S182" s="6"/>
      <c r="T182" s="6"/>
      <c r="U182" s="6"/>
    </row>
    <row r="183" spans="1:21" s="16" customFormat="1" ht="12.75">
      <c r="A183" s="4"/>
      <c r="B183" s="5" t="s">
        <v>186</v>
      </c>
      <c r="C183" s="9" t="s">
        <v>187</v>
      </c>
      <c r="D183" s="77">
        <v>20876</v>
      </c>
      <c r="E183" s="77">
        <v>221</v>
      </c>
      <c r="F183" s="77">
        <v>264</v>
      </c>
      <c r="G183" s="77">
        <v>1006</v>
      </c>
      <c r="H183" s="77">
        <v>1490</v>
      </c>
      <c r="I183" s="77">
        <v>0</v>
      </c>
      <c r="J183" s="77">
        <v>99</v>
      </c>
      <c r="K183" s="6">
        <f t="shared" si="33"/>
        <v>23956</v>
      </c>
      <c r="L183" s="29"/>
      <c r="M183" s="4"/>
      <c r="N183" s="6"/>
      <c r="O183" s="6"/>
      <c r="P183" s="18"/>
      <c r="Q183" s="18"/>
      <c r="R183" s="18"/>
      <c r="S183" s="18"/>
      <c r="T183" s="18"/>
      <c r="U183" s="18"/>
    </row>
    <row r="184" spans="2:21" s="4" customFormat="1" ht="12.75">
      <c r="B184" s="5" t="s">
        <v>188</v>
      </c>
      <c r="C184" s="9" t="s">
        <v>189</v>
      </c>
      <c r="D184" s="77">
        <v>5230</v>
      </c>
      <c r="E184" s="77">
        <v>41</v>
      </c>
      <c r="F184" s="77">
        <v>60</v>
      </c>
      <c r="G184" s="77">
        <v>415</v>
      </c>
      <c r="H184" s="77">
        <v>429</v>
      </c>
      <c r="I184" s="77">
        <v>10</v>
      </c>
      <c r="J184" s="77">
        <v>33</v>
      </c>
      <c r="K184" s="6">
        <f t="shared" si="33"/>
        <v>6218</v>
      </c>
      <c r="L184" s="29"/>
      <c r="N184" s="6"/>
      <c r="O184" s="6"/>
      <c r="P184" s="6"/>
      <c r="Q184" s="6"/>
      <c r="R184" s="6"/>
      <c r="S184" s="6"/>
      <c r="T184" s="6"/>
      <c r="U184" s="6"/>
    </row>
    <row r="185" spans="2:21" s="4" customFormat="1" ht="12.75">
      <c r="B185" s="5" t="s">
        <v>190</v>
      </c>
      <c r="C185" s="9" t="s">
        <v>191</v>
      </c>
      <c r="D185" s="77">
        <v>18510</v>
      </c>
      <c r="E185" s="77">
        <v>306</v>
      </c>
      <c r="F185" s="77">
        <v>745</v>
      </c>
      <c r="G185" s="77">
        <v>3067</v>
      </c>
      <c r="H185" s="77">
        <v>2505</v>
      </c>
      <c r="I185" s="77">
        <v>77</v>
      </c>
      <c r="J185" s="77">
        <v>265</v>
      </c>
      <c r="K185" s="6">
        <f t="shared" si="33"/>
        <v>25475</v>
      </c>
      <c r="L185" s="29"/>
      <c r="N185" s="6"/>
      <c r="O185" s="6"/>
      <c r="P185" s="6"/>
      <c r="Q185" s="6"/>
      <c r="R185" s="6"/>
      <c r="S185" s="6"/>
      <c r="T185" s="6"/>
      <c r="U185" s="6"/>
    </row>
    <row r="186" spans="1:21" s="16" customFormat="1" ht="12.75">
      <c r="A186" s="4"/>
      <c r="B186" s="5" t="s">
        <v>192</v>
      </c>
      <c r="C186" s="11" t="s">
        <v>193</v>
      </c>
      <c r="D186" s="77">
        <v>11696</v>
      </c>
      <c r="E186" s="77">
        <v>56</v>
      </c>
      <c r="F186" s="77">
        <v>110</v>
      </c>
      <c r="G186" s="77">
        <v>542</v>
      </c>
      <c r="H186" s="77">
        <v>473</v>
      </c>
      <c r="I186" s="77">
        <v>3</v>
      </c>
      <c r="J186" s="77">
        <v>40</v>
      </c>
      <c r="K186" s="6">
        <f t="shared" si="33"/>
        <v>12920</v>
      </c>
      <c r="L186" s="29"/>
      <c r="M186" s="4"/>
      <c r="N186" s="18"/>
      <c r="O186" s="18"/>
      <c r="P186" s="18"/>
      <c r="Q186" s="18"/>
      <c r="R186" s="18"/>
      <c r="S186" s="18"/>
      <c r="T186" s="18"/>
      <c r="U186" s="18"/>
    </row>
    <row r="187" spans="2:21" s="4" customFormat="1" ht="12.75">
      <c r="B187" s="14"/>
      <c r="C187" s="10"/>
      <c r="D187" s="77"/>
      <c r="E187" s="77"/>
      <c r="F187" s="77"/>
      <c r="G187" s="77"/>
      <c r="H187" s="77"/>
      <c r="I187" s="77"/>
      <c r="J187" s="77"/>
      <c r="K187" s="6"/>
      <c r="L187" s="29"/>
      <c r="N187" s="6"/>
      <c r="O187" s="6"/>
      <c r="P187" s="6"/>
      <c r="Q187" s="6"/>
      <c r="R187" s="6"/>
      <c r="S187" s="6"/>
      <c r="T187" s="6"/>
      <c r="U187" s="6"/>
    </row>
    <row r="188" spans="1:21" s="78" customFormat="1" ht="12.75">
      <c r="A188" s="78">
        <v>1</v>
      </c>
      <c r="B188" s="79"/>
      <c r="C188" s="82" t="s">
        <v>194</v>
      </c>
      <c r="D188" s="80">
        <f>SUM(D190:D191)</f>
        <v>26264</v>
      </c>
      <c r="E188" s="80">
        <f aca="true" t="shared" si="34" ref="E188:J188">SUM(E190:E191)</f>
        <v>610</v>
      </c>
      <c r="F188" s="80">
        <f t="shared" si="34"/>
        <v>4332</v>
      </c>
      <c r="G188" s="80">
        <f t="shared" si="34"/>
        <v>19746</v>
      </c>
      <c r="H188" s="80">
        <f t="shared" si="34"/>
        <v>16514</v>
      </c>
      <c r="I188" s="80">
        <f t="shared" si="34"/>
        <v>916</v>
      </c>
      <c r="J188" s="80">
        <f t="shared" si="34"/>
        <v>1520</v>
      </c>
      <c r="K188" s="44">
        <f>SUM(D188:J188)</f>
        <v>69902</v>
      </c>
      <c r="L188" s="81"/>
      <c r="N188" s="44"/>
      <c r="O188" s="44"/>
      <c r="P188" s="44"/>
      <c r="Q188" s="44"/>
      <c r="R188" s="44"/>
      <c r="S188" s="44"/>
      <c r="T188" s="44"/>
      <c r="U188" s="44"/>
    </row>
    <row r="189" spans="1:21" s="16" customFormat="1" ht="12.75">
      <c r="A189" s="4"/>
      <c r="B189" s="14"/>
      <c r="C189" s="10"/>
      <c r="D189" s="77"/>
      <c r="E189" s="77"/>
      <c r="F189" s="77"/>
      <c r="G189" s="77"/>
      <c r="H189" s="77"/>
      <c r="I189" s="77"/>
      <c r="J189" s="77"/>
      <c r="K189" s="6"/>
      <c r="L189" s="29"/>
      <c r="M189" s="4"/>
      <c r="N189" s="6"/>
      <c r="O189" s="18"/>
      <c r="P189" s="18"/>
      <c r="Q189" s="18"/>
      <c r="R189" s="18"/>
      <c r="S189" s="18"/>
      <c r="T189" s="18"/>
      <c r="U189" s="18"/>
    </row>
    <row r="190" spans="2:21" s="4" customFormat="1" ht="12.75">
      <c r="B190" s="5" t="s">
        <v>195</v>
      </c>
      <c r="C190" s="11" t="s">
        <v>196</v>
      </c>
      <c r="D190" s="77">
        <v>17330</v>
      </c>
      <c r="E190" s="77">
        <v>204</v>
      </c>
      <c r="F190" s="77">
        <v>1753</v>
      </c>
      <c r="G190" s="77">
        <v>8032</v>
      </c>
      <c r="H190" s="77">
        <v>7432</v>
      </c>
      <c r="I190" s="77">
        <v>388</v>
      </c>
      <c r="J190" s="77">
        <v>530</v>
      </c>
      <c r="K190" s="6">
        <f>SUM(D190:J190)</f>
        <v>35669</v>
      </c>
      <c r="L190" s="29"/>
      <c r="N190" s="6"/>
      <c r="O190" s="6"/>
      <c r="P190" s="6"/>
      <c r="Q190" s="6"/>
      <c r="R190" s="6"/>
      <c r="S190" s="6"/>
      <c r="T190" s="6"/>
      <c r="U190" s="6"/>
    </row>
    <row r="191" spans="2:21" s="4" customFormat="1" ht="12.75">
      <c r="B191" s="5" t="s">
        <v>197</v>
      </c>
      <c r="C191" s="9" t="s">
        <v>198</v>
      </c>
      <c r="D191" s="77">
        <v>8934</v>
      </c>
      <c r="E191" s="77">
        <v>406</v>
      </c>
      <c r="F191" s="77">
        <v>2579</v>
      </c>
      <c r="G191" s="77">
        <v>11714</v>
      </c>
      <c r="H191" s="77">
        <v>9082</v>
      </c>
      <c r="I191" s="77">
        <v>528</v>
      </c>
      <c r="J191" s="77">
        <v>990</v>
      </c>
      <c r="K191" s="6">
        <f>SUM(D191:J191)</f>
        <v>34233</v>
      </c>
      <c r="L191" s="29"/>
      <c r="N191" s="6"/>
      <c r="O191" s="6"/>
      <c r="P191" s="6"/>
      <c r="Q191" s="6"/>
      <c r="R191" s="6"/>
      <c r="S191" s="6"/>
      <c r="T191" s="6"/>
      <c r="U191" s="6"/>
    </row>
    <row r="192" spans="2:21" s="4" customFormat="1" ht="12.75">
      <c r="B192" s="14"/>
      <c r="C192" s="10"/>
      <c r="D192" s="77"/>
      <c r="E192" s="77"/>
      <c r="F192" s="77"/>
      <c r="G192" s="77"/>
      <c r="H192" s="77"/>
      <c r="I192" s="77"/>
      <c r="J192" s="77"/>
      <c r="K192" s="6">
        <f>SUM(D192:J192)</f>
        <v>0</v>
      </c>
      <c r="L192" s="29"/>
      <c r="N192" s="6"/>
      <c r="O192" s="6"/>
      <c r="P192" s="6"/>
      <c r="Q192" s="6"/>
      <c r="R192" s="6"/>
      <c r="S192" s="6"/>
      <c r="T192" s="6"/>
      <c r="U192" s="6"/>
    </row>
    <row r="193" spans="1:21" s="20" customFormat="1" ht="12.75">
      <c r="A193" s="20">
        <v>1</v>
      </c>
      <c r="B193" s="21"/>
      <c r="C193" s="25" t="s">
        <v>199</v>
      </c>
      <c r="D193" s="46">
        <f>SUM(D195)</f>
        <v>39578</v>
      </c>
      <c r="E193" s="46">
        <f aca="true" t="shared" si="35" ref="E193:J193">SUM(E195)</f>
        <v>108</v>
      </c>
      <c r="F193" s="46">
        <f t="shared" si="35"/>
        <v>96</v>
      </c>
      <c r="G193" s="46">
        <f t="shared" si="35"/>
        <v>1148</v>
      </c>
      <c r="H193" s="46">
        <f t="shared" si="35"/>
        <v>496</v>
      </c>
      <c r="I193" s="46">
        <f t="shared" si="35"/>
        <v>58</v>
      </c>
      <c r="J193" s="46">
        <f t="shared" si="35"/>
        <v>106</v>
      </c>
      <c r="K193" s="23">
        <f>SUM(D193:J193)</f>
        <v>41590</v>
      </c>
      <c r="L193" s="32"/>
      <c r="N193" s="23"/>
      <c r="O193" s="23"/>
      <c r="P193" s="23"/>
      <c r="Q193" s="23"/>
      <c r="R193" s="23"/>
      <c r="S193" s="23"/>
      <c r="T193" s="23"/>
      <c r="U193" s="23"/>
    </row>
    <row r="194" spans="2:21" s="4" customFormat="1" ht="12.75">
      <c r="B194" s="14"/>
      <c r="C194" s="10"/>
      <c r="D194" s="77"/>
      <c r="E194" s="77"/>
      <c r="F194" s="77"/>
      <c r="G194" s="77"/>
      <c r="H194" s="77"/>
      <c r="I194" s="77"/>
      <c r="J194" s="77"/>
      <c r="K194" s="6"/>
      <c r="L194" s="29"/>
      <c r="N194" s="6"/>
      <c r="O194" s="6"/>
      <c r="P194" s="6"/>
      <c r="Q194" s="6"/>
      <c r="R194" s="6"/>
      <c r="S194" s="6"/>
      <c r="T194" s="6"/>
      <c r="U194" s="6"/>
    </row>
    <row r="195" spans="2:21" s="4" customFormat="1" ht="12.75">
      <c r="B195" s="5" t="s">
        <v>200</v>
      </c>
      <c r="C195" s="11" t="s">
        <v>199</v>
      </c>
      <c r="D195" s="77">
        <v>39578</v>
      </c>
      <c r="E195" s="77">
        <v>108</v>
      </c>
      <c r="F195" s="77">
        <v>96</v>
      </c>
      <c r="G195" s="77">
        <v>1148</v>
      </c>
      <c r="H195" s="77">
        <v>496</v>
      </c>
      <c r="I195" s="77">
        <v>58</v>
      </c>
      <c r="J195" s="77">
        <v>106</v>
      </c>
      <c r="K195" s="6">
        <f>SUM(D195:J195)</f>
        <v>41590</v>
      </c>
      <c r="L195" s="29"/>
      <c r="N195" s="6"/>
      <c r="O195" s="6"/>
      <c r="P195" s="6"/>
      <c r="Q195" s="6"/>
      <c r="R195" s="6"/>
      <c r="S195" s="6"/>
      <c r="T195" s="6"/>
      <c r="U195" s="6"/>
    </row>
    <row r="196" spans="2:21" s="4" customFormat="1" ht="12.75">
      <c r="B196" s="14"/>
      <c r="C196" s="10"/>
      <c r="D196" s="77"/>
      <c r="E196" s="77"/>
      <c r="F196" s="77"/>
      <c r="G196" s="77"/>
      <c r="H196" s="77"/>
      <c r="I196" s="77"/>
      <c r="J196" s="77"/>
      <c r="K196" s="6"/>
      <c r="L196" s="29"/>
      <c r="N196" s="6"/>
      <c r="O196" s="6"/>
      <c r="P196" s="6"/>
      <c r="Q196" s="6"/>
      <c r="R196" s="6"/>
      <c r="S196" s="6"/>
      <c r="T196" s="6"/>
      <c r="U196" s="6"/>
    </row>
    <row r="197" spans="1:21" s="20" customFormat="1" ht="12.75">
      <c r="A197" s="20">
        <v>1</v>
      </c>
      <c r="B197" s="21"/>
      <c r="C197" s="25" t="s">
        <v>201</v>
      </c>
      <c r="D197" s="46">
        <v>0</v>
      </c>
      <c r="E197" s="46"/>
      <c r="F197" s="46"/>
      <c r="G197" s="46"/>
      <c r="H197" s="46"/>
      <c r="I197" s="46"/>
      <c r="J197" s="46"/>
      <c r="K197" s="23"/>
      <c r="L197" s="32"/>
      <c r="N197" s="23"/>
      <c r="O197" s="23"/>
      <c r="P197" s="23"/>
      <c r="Q197" s="23"/>
      <c r="R197" s="23"/>
      <c r="S197" s="23"/>
      <c r="T197" s="23"/>
      <c r="U197" s="23"/>
    </row>
    <row r="198" spans="2:21" s="4" customFormat="1" ht="12.75">
      <c r="B198" s="14"/>
      <c r="C198" s="10"/>
      <c r="D198" s="77"/>
      <c r="E198" s="77"/>
      <c r="F198" s="77"/>
      <c r="G198" s="77"/>
      <c r="H198" s="77"/>
      <c r="I198" s="77"/>
      <c r="J198" s="77"/>
      <c r="K198" s="6"/>
      <c r="L198" s="29"/>
      <c r="N198" s="6"/>
      <c r="O198" s="6"/>
      <c r="P198" s="6"/>
      <c r="Q198" s="6"/>
      <c r="R198" s="6"/>
      <c r="S198" s="6"/>
      <c r="T198" s="6"/>
      <c r="U198" s="6"/>
    </row>
    <row r="199" spans="2:21" s="4" customFormat="1" ht="12.75">
      <c r="B199" s="14"/>
      <c r="C199" s="10"/>
      <c r="D199" s="77"/>
      <c r="E199" s="77"/>
      <c r="F199" s="77"/>
      <c r="G199" s="77"/>
      <c r="H199" s="77"/>
      <c r="I199" s="77"/>
      <c r="J199" s="77"/>
      <c r="K199" s="6"/>
      <c r="L199" s="29"/>
      <c r="N199" s="6"/>
      <c r="O199" s="6"/>
      <c r="P199" s="6"/>
      <c r="Q199" s="6"/>
      <c r="R199" s="6"/>
      <c r="S199" s="6"/>
      <c r="T199" s="6"/>
      <c r="U199" s="6"/>
    </row>
    <row r="200" spans="1:21" s="20" customFormat="1" ht="12.75">
      <c r="A200" s="20">
        <v>1</v>
      </c>
      <c r="B200" s="21"/>
      <c r="C200" s="25" t="s">
        <v>202</v>
      </c>
      <c r="D200" s="46">
        <f>SUM(D202:D203)</f>
        <v>24432</v>
      </c>
      <c r="E200" s="46">
        <f aca="true" t="shared" si="36" ref="E200:J200">SUM(E202:E203)</f>
        <v>301</v>
      </c>
      <c r="F200" s="46">
        <f t="shared" si="36"/>
        <v>579</v>
      </c>
      <c r="G200" s="46">
        <f t="shared" si="36"/>
        <v>5866</v>
      </c>
      <c r="H200" s="46">
        <f t="shared" si="36"/>
        <v>2841</v>
      </c>
      <c r="I200" s="46">
        <f t="shared" si="36"/>
        <v>200</v>
      </c>
      <c r="J200" s="46">
        <f t="shared" si="36"/>
        <v>229</v>
      </c>
      <c r="K200" s="23">
        <f>SUM(D200:J200)</f>
        <v>34448</v>
      </c>
      <c r="L200" s="32"/>
      <c r="N200" s="23"/>
      <c r="O200" s="23"/>
      <c r="P200" s="23"/>
      <c r="Q200" s="23"/>
      <c r="R200" s="23"/>
      <c r="S200" s="23"/>
      <c r="T200" s="23"/>
      <c r="U200" s="23"/>
    </row>
    <row r="201" spans="1:21" ht="12.75">
      <c r="A201" s="4"/>
      <c r="B201" s="14"/>
      <c r="C201" s="15"/>
      <c r="D201" s="77"/>
      <c r="E201" s="77"/>
      <c r="F201" s="77"/>
      <c r="G201" s="77"/>
      <c r="H201" s="77"/>
      <c r="I201" s="77"/>
      <c r="J201" s="77"/>
      <c r="K201" s="6">
        <f>SUM(D201:J201)</f>
        <v>0</v>
      </c>
      <c r="L201" s="29"/>
      <c r="M201" s="4"/>
      <c r="N201" s="7"/>
      <c r="O201" s="7"/>
      <c r="P201" s="7"/>
      <c r="Q201" s="7"/>
      <c r="R201" s="7"/>
      <c r="S201" s="7"/>
      <c r="T201" s="7"/>
      <c r="U201" s="7"/>
    </row>
    <row r="202" spans="1:21" ht="12.75">
      <c r="A202" s="4"/>
      <c r="B202" s="5" t="s">
        <v>203</v>
      </c>
      <c r="C202" s="9" t="s">
        <v>202</v>
      </c>
      <c r="D202" s="77">
        <v>14541</v>
      </c>
      <c r="E202" s="77">
        <v>92</v>
      </c>
      <c r="F202" s="77">
        <v>204</v>
      </c>
      <c r="G202" s="77">
        <v>1746</v>
      </c>
      <c r="H202" s="77">
        <v>756</v>
      </c>
      <c r="I202" s="77">
        <v>40</v>
      </c>
      <c r="J202" s="77">
        <v>64</v>
      </c>
      <c r="K202" s="6">
        <f>SUM(D202:J202)</f>
        <v>17443</v>
      </c>
      <c r="L202" s="30"/>
      <c r="M202" s="4"/>
      <c r="N202" s="7"/>
      <c r="O202" s="7"/>
      <c r="P202" s="7"/>
      <c r="Q202" s="7"/>
      <c r="R202" s="7"/>
      <c r="S202" s="7"/>
      <c r="T202" s="7"/>
      <c r="U202" s="7"/>
    </row>
    <row r="203" spans="2:21" s="4" customFormat="1" ht="12.75">
      <c r="B203" s="5" t="s">
        <v>204</v>
      </c>
      <c r="C203" s="9" t="s">
        <v>205</v>
      </c>
      <c r="D203" s="77">
        <v>9891</v>
      </c>
      <c r="E203" s="77">
        <v>209</v>
      </c>
      <c r="F203" s="77">
        <v>375</v>
      </c>
      <c r="G203" s="77">
        <v>4120</v>
      </c>
      <c r="H203" s="77">
        <v>2085</v>
      </c>
      <c r="I203" s="77">
        <v>160</v>
      </c>
      <c r="J203" s="77">
        <v>165</v>
      </c>
      <c r="K203" s="6">
        <f>SUM(D203:J203)</f>
        <v>17005</v>
      </c>
      <c r="L203" s="29"/>
      <c r="N203" s="6"/>
      <c r="O203" s="6"/>
      <c r="P203" s="6"/>
      <c r="Q203" s="6"/>
      <c r="R203" s="6"/>
      <c r="S203" s="6"/>
      <c r="T203" s="6"/>
      <c r="U203" s="6"/>
    </row>
    <row r="204" spans="2:11" s="4" customFormat="1" ht="12.75">
      <c r="B204" s="65"/>
      <c r="C204" s="65"/>
      <c r="D204" s="65"/>
      <c r="E204" s="65"/>
      <c r="F204" s="65"/>
      <c r="G204" s="65"/>
      <c r="H204" s="65"/>
      <c r="I204" s="6"/>
      <c r="J204" s="6"/>
      <c r="K204" s="6"/>
    </row>
    <row r="205" spans="1:13" ht="12.75">
      <c r="A205" s="4"/>
      <c r="B205" s="14"/>
      <c r="C205" s="4"/>
      <c r="D205" s="6"/>
      <c r="E205" s="6"/>
      <c r="F205" s="6"/>
      <c r="G205" s="6"/>
      <c r="H205" s="6"/>
      <c r="I205" s="6"/>
      <c r="J205" s="6"/>
      <c r="K205" s="6"/>
      <c r="L205" s="4"/>
      <c r="M205" s="4"/>
    </row>
    <row r="206" spans="1:13" ht="12.75">
      <c r="A206" s="4"/>
      <c r="B206" s="14"/>
      <c r="C206" s="10"/>
      <c r="D206" s="6"/>
      <c r="E206" s="6"/>
      <c r="F206" s="6"/>
      <c r="G206" s="6"/>
      <c r="H206" s="6"/>
      <c r="I206" s="6"/>
      <c r="J206" s="6"/>
      <c r="K206" s="6"/>
      <c r="L206" s="4"/>
      <c r="M206" s="4"/>
    </row>
    <row r="207" spans="1:13" ht="12.75">
      <c r="A207" s="4"/>
      <c r="B207" s="14"/>
      <c r="C207" s="10"/>
      <c r="D207" s="6"/>
      <c r="E207" s="6"/>
      <c r="F207" s="6"/>
      <c r="G207" s="6"/>
      <c r="H207" s="6"/>
      <c r="I207" s="6"/>
      <c r="J207" s="6"/>
      <c r="K207" s="6"/>
      <c r="L207" s="4"/>
      <c r="M207" s="4"/>
    </row>
    <row r="208" spans="1:13" ht="12.75">
      <c r="A208" s="4"/>
      <c r="B208" s="14"/>
      <c r="C208" s="10"/>
      <c r="D208" s="6"/>
      <c r="E208" s="6"/>
      <c r="F208" s="6"/>
      <c r="G208" s="6"/>
      <c r="H208" s="6"/>
      <c r="I208" s="6"/>
      <c r="J208" s="6"/>
      <c r="K208" s="6"/>
      <c r="L208" s="4"/>
      <c r="M208" s="4"/>
    </row>
    <row r="209" spans="1:13" ht="12.75">
      <c r="A209" s="4"/>
      <c r="B209" s="14"/>
      <c r="C209" s="10"/>
      <c r="D209" s="6"/>
      <c r="E209" s="6"/>
      <c r="F209" s="6"/>
      <c r="G209" s="6"/>
      <c r="H209" s="6"/>
      <c r="I209" s="6"/>
      <c r="J209" s="6"/>
      <c r="K209" s="6"/>
      <c r="L209" s="4"/>
      <c r="M209" s="4"/>
    </row>
    <row r="210" spans="1:13" ht="12.75">
      <c r="A210" s="4"/>
      <c r="B210" s="14"/>
      <c r="C210" s="10"/>
      <c r="D210" s="6"/>
      <c r="E210" s="6"/>
      <c r="F210" s="6"/>
      <c r="G210" s="6"/>
      <c r="H210" s="6"/>
      <c r="I210" s="6"/>
      <c r="J210" s="6"/>
      <c r="K210" s="6"/>
      <c r="L210" s="4"/>
      <c r="M210" s="4"/>
    </row>
    <row r="211" spans="1:13" ht="12.75">
      <c r="A211" s="4"/>
      <c r="B211" s="14"/>
      <c r="C211" s="10"/>
      <c r="D211" s="6"/>
      <c r="E211" s="6"/>
      <c r="F211" s="6"/>
      <c r="G211" s="6"/>
      <c r="H211" s="6"/>
      <c r="I211" s="6"/>
      <c r="J211" s="6"/>
      <c r="K211" s="6"/>
      <c r="L211" s="4"/>
      <c r="M211" s="4"/>
    </row>
    <row r="212" spans="1:13" ht="12.75">
      <c r="A212" s="4"/>
      <c r="B212" s="14"/>
      <c r="C212" s="10"/>
      <c r="D212" s="6"/>
      <c r="E212" s="6"/>
      <c r="F212" s="6"/>
      <c r="G212" s="6"/>
      <c r="H212" s="6"/>
      <c r="I212" s="6"/>
      <c r="J212" s="6"/>
      <c r="K212" s="6"/>
      <c r="L212" s="4"/>
      <c r="M212" s="4"/>
    </row>
    <row r="213" spans="1:13" ht="12.75">
      <c r="A213" s="4"/>
      <c r="B213" s="14"/>
      <c r="C213" s="10"/>
      <c r="D213" s="6"/>
      <c r="E213" s="6"/>
      <c r="F213" s="6"/>
      <c r="G213" s="6"/>
      <c r="H213" s="6"/>
      <c r="I213" s="6"/>
      <c r="J213" s="6"/>
      <c r="K213" s="6"/>
      <c r="L213" s="4"/>
      <c r="M213" s="4"/>
    </row>
    <row r="214" spans="1:13" ht="12.75">
      <c r="A214" s="4"/>
      <c r="B214" s="14"/>
      <c r="C214" s="10"/>
      <c r="D214" s="6"/>
      <c r="E214" s="6"/>
      <c r="F214" s="6"/>
      <c r="G214" s="6"/>
      <c r="H214" s="6"/>
      <c r="I214" s="6"/>
      <c r="J214" s="6"/>
      <c r="K214" s="6"/>
      <c r="L214" s="4"/>
      <c r="M214" s="4"/>
    </row>
    <row r="215" spans="1:13" ht="12.75">
      <c r="A215" s="4"/>
      <c r="B215" s="14"/>
      <c r="C215" s="10"/>
      <c r="D215" s="6"/>
      <c r="E215" s="6"/>
      <c r="F215" s="6"/>
      <c r="G215" s="6"/>
      <c r="H215" s="6"/>
      <c r="I215" s="6"/>
      <c r="J215" s="6"/>
      <c r="K215" s="6"/>
      <c r="L215" s="4"/>
      <c r="M215" s="4"/>
    </row>
    <row r="216" spans="1:13" ht="12.75">
      <c r="A216" s="4"/>
      <c r="B216" s="14"/>
      <c r="C216" s="10"/>
      <c r="D216" s="6"/>
      <c r="E216" s="6"/>
      <c r="F216" s="6"/>
      <c r="G216" s="6"/>
      <c r="H216" s="6"/>
      <c r="I216" s="6"/>
      <c r="J216" s="6"/>
      <c r="K216" s="6"/>
      <c r="L216" s="4"/>
      <c r="M216" s="4"/>
    </row>
    <row r="217" spans="1:13" ht="12.75">
      <c r="A217" s="4"/>
      <c r="B217" s="14"/>
      <c r="C217" s="10"/>
      <c r="D217" s="6"/>
      <c r="E217" s="6"/>
      <c r="F217" s="6"/>
      <c r="G217" s="6"/>
      <c r="H217" s="6"/>
      <c r="I217" s="6"/>
      <c r="J217" s="6"/>
      <c r="K217" s="6"/>
      <c r="L217" s="4"/>
      <c r="M217" s="4"/>
    </row>
    <row r="218" spans="1:13" ht="12.75">
      <c r="A218" s="4"/>
      <c r="B218" s="14"/>
      <c r="C218" s="10"/>
      <c r="D218" s="6"/>
      <c r="E218" s="6"/>
      <c r="F218" s="6"/>
      <c r="G218" s="6"/>
      <c r="H218" s="6"/>
      <c r="I218" s="6"/>
      <c r="J218" s="6"/>
      <c r="K218" s="6"/>
      <c r="L218" s="4"/>
      <c r="M218" s="4"/>
    </row>
    <row r="219" spans="1:13" ht="12.75">
      <c r="A219" s="4"/>
      <c r="B219" s="14"/>
      <c r="C219" s="10"/>
      <c r="D219" s="6"/>
      <c r="E219" s="6"/>
      <c r="F219" s="6"/>
      <c r="G219" s="6"/>
      <c r="H219" s="6"/>
      <c r="I219" s="6"/>
      <c r="J219" s="6"/>
      <c r="K219" s="6"/>
      <c r="L219" s="4"/>
      <c r="M219" s="4"/>
    </row>
    <row r="220" spans="1:13" ht="12.75">
      <c r="A220" s="4"/>
      <c r="B220" s="14"/>
      <c r="C220" s="10"/>
      <c r="D220" s="6"/>
      <c r="E220" s="6"/>
      <c r="F220" s="6"/>
      <c r="G220" s="6"/>
      <c r="H220" s="6"/>
      <c r="I220" s="6"/>
      <c r="J220" s="6"/>
      <c r="K220" s="6"/>
      <c r="L220" s="4"/>
      <c r="M220" s="4"/>
    </row>
    <row r="221" spans="1:13" ht="12.75">
      <c r="A221" s="4"/>
      <c r="B221" s="14"/>
      <c r="C221" s="10"/>
      <c r="D221" s="6"/>
      <c r="E221" s="6"/>
      <c r="F221" s="6"/>
      <c r="G221" s="6"/>
      <c r="H221" s="6"/>
      <c r="I221" s="6"/>
      <c r="J221" s="6"/>
      <c r="K221" s="6"/>
      <c r="L221" s="4"/>
      <c r="M221" s="4"/>
    </row>
    <row r="222" spans="1:13" ht="12.75">
      <c r="A222" s="4"/>
      <c r="B222" s="14"/>
      <c r="C222" s="10"/>
      <c r="D222" s="6"/>
      <c r="E222" s="6"/>
      <c r="F222" s="6"/>
      <c r="G222" s="6"/>
      <c r="H222" s="6"/>
      <c r="I222" s="6"/>
      <c r="J222" s="6"/>
      <c r="K222" s="6"/>
      <c r="L222" s="4"/>
      <c r="M222" s="4"/>
    </row>
    <row r="223" spans="1:13" ht="12.75">
      <c r="A223" s="4"/>
      <c r="B223" s="14"/>
      <c r="C223" s="10"/>
      <c r="D223" s="6"/>
      <c r="E223" s="6"/>
      <c r="F223" s="6"/>
      <c r="G223" s="6"/>
      <c r="H223" s="6"/>
      <c r="I223" s="6"/>
      <c r="J223" s="6"/>
      <c r="K223" s="6"/>
      <c r="L223" s="4"/>
      <c r="M223" s="4"/>
    </row>
    <row r="224" spans="1:13" ht="12.75">
      <c r="A224" s="4"/>
      <c r="B224" s="14"/>
      <c r="C224" s="10"/>
      <c r="D224" s="6"/>
      <c r="E224" s="6"/>
      <c r="F224" s="6"/>
      <c r="G224" s="6"/>
      <c r="H224" s="6"/>
      <c r="I224" s="6"/>
      <c r="J224" s="6"/>
      <c r="K224" s="6"/>
      <c r="L224" s="4"/>
      <c r="M224" s="4"/>
    </row>
    <row r="225" spans="1:13" ht="12.75">
      <c r="A225" s="4"/>
      <c r="B225" s="14"/>
      <c r="C225" s="10"/>
      <c r="D225" s="6"/>
      <c r="E225" s="6"/>
      <c r="F225" s="6"/>
      <c r="G225" s="6"/>
      <c r="H225" s="6"/>
      <c r="I225" s="6"/>
      <c r="J225" s="6"/>
      <c r="K225" s="6"/>
      <c r="L225" s="4"/>
      <c r="M225" s="4"/>
    </row>
    <row r="226" spans="1:13" ht="12.75">
      <c r="A226" s="4"/>
      <c r="B226" s="14"/>
      <c r="C226" s="10"/>
      <c r="D226" s="6"/>
      <c r="E226" s="6"/>
      <c r="F226" s="6"/>
      <c r="G226" s="6"/>
      <c r="H226" s="6"/>
      <c r="I226" s="6"/>
      <c r="J226" s="6"/>
      <c r="K226" s="6"/>
      <c r="L226" s="4"/>
      <c r="M226" s="4"/>
    </row>
    <row r="227" spans="1:13" ht="12.75">
      <c r="A227" s="4"/>
      <c r="B227" s="14"/>
      <c r="D227" s="6"/>
      <c r="E227" s="6"/>
      <c r="F227" s="6"/>
      <c r="G227" s="6"/>
      <c r="H227" s="6"/>
      <c r="I227" s="6"/>
      <c r="J227" s="6"/>
      <c r="K227" s="6"/>
      <c r="L227" s="4"/>
      <c r="M227" s="4"/>
    </row>
    <row r="228" spans="1:13" ht="12.75">
      <c r="A228" s="4"/>
      <c r="B228" s="14"/>
      <c r="C228" s="10"/>
      <c r="D228" s="6"/>
      <c r="E228" s="6"/>
      <c r="F228" s="6"/>
      <c r="G228" s="6"/>
      <c r="H228" s="6"/>
      <c r="I228" s="6"/>
      <c r="J228" s="6"/>
      <c r="K228" s="6"/>
      <c r="L228" s="4"/>
      <c r="M228" s="4"/>
    </row>
    <row r="229" spans="1:13" ht="12.75">
      <c r="A229" s="4"/>
      <c r="B229" s="14"/>
      <c r="C229" s="10"/>
      <c r="D229" s="6"/>
      <c r="E229" s="6"/>
      <c r="F229" s="6"/>
      <c r="G229" s="6"/>
      <c r="H229" s="6"/>
      <c r="I229" s="6"/>
      <c r="J229" s="6"/>
      <c r="K229" s="6"/>
      <c r="L229" s="4"/>
      <c r="M229" s="4"/>
    </row>
    <row r="230" spans="1:13" ht="12.75">
      <c r="A230" s="4"/>
      <c r="B230" s="14"/>
      <c r="C230" s="10"/>
      <c r="D230" s="6"/>
      <c r="E230" s="6"/>
      <c r="F230" s="6"/>
      <c r="G230" s="6"/>
      <c r="H230" s="6"/>
      <c r="I230" s="6"/>
      <c r="J230" s="6"/>
      <c r="K230" s="6"/>
      <c r="L230" s="4"/>
      <c r="M230" s="4"/>
    </row>
    <row r="231" spans="2:11" s="16" customFormat="1" ht="12.75">
      <c r="B231" s="38"/>
      <c r="C231" s="40"/>
      <c r="D231" s="18"/>
      <c r="E231" s="18"/>
      <c r="F231" s="18"/>
      <c r="G231" s="18"/>
      <c r="H231" s="18"/>
      <c r="I231" s="18"/>
      <c r="J231" s="18"/>
      <c r="K231" s="18"/>
    </row>
    <row r="232" spans="1:13" ht="12.75">
      <c r="A232" s="4"/>
      <c r="B232" s="10" t="s">
        <v>226</v>
      </c>
      <c r="C232" s="10"/>
      <c r="D232" s="6"/>
      <c r="E232" s="6"/>
      <c r="F232" s="6"/>
      <c r="G232" s="6"/>
      <c r="H232" s="6"/>
      <c r="I232" s="6"/>
      <c r="J232" s="6"/>
      <c r="K232" s="6"/>
      <c r="L232" s="4"/>
      <c r="M232" s="4"/>
    </row>
    <row r="233" spans="1:13" ht="12.75">
      <c r="A233" s="4"/>
      <c r="B233" s="14"/>
      <c r="C233" s="10"/>
      <c r="D233" s="83"/>
      <c r="E233" s="83"/>
      <c r="F233" s="83"/>
      <c r="G233" s="83"/>
      <c r="H233" s="83"/>
      <c r="I233" s="83"/>
      <c r="J233" s="83"/>
      <c r="K233" s="83"/>
      <c r="L233" s="4"/>
      <c r="M233" s="4"/>
    </row>
    <row r="234" spans="1:13" ht="12.75">
      <c r="A234" s="4"/>
      <c r="B234" s="14"/>
      <c r="C234" s="10"/>
      <c r="D234" s="83"/>
      <c r="E234" s="83"/>
      <c r="F234" s="83"/>
      <c r="G234" s="83"/>
      <c r="H234" s="83"/>
      <c r="I234" s="83"/>
      <c r="J234" s="83"/>
      <c r="K234" s="83"/>
      <c r="L234" s="4"/>
      <c r="M234" s="4"/>
    </row>
    <row r="235" spans="1:13" ht="12.75">
      <c r="A235" s="4"/>
      <c r="B235" s="14"/>
      <c r="C235" s="10"/>
      <c r="D235" s="83"/>
      <c r="E235" s="83"/>
      <c r="F235" s="83"/>
      <c r="G235" s="83"/>
      <c r="H235" s="83"/>
      <c r="I235" s="83"/>
      <c r="J235" s="83"/>
      <c r="K235" s="83"/>
      <c r="L235" s="4"/>
      <c r="M235" s="4"/>
    </row>
    <row r="236" spans="1:13" ht="12.75">
      <c r="A236" s="4"/>
      <c r="B236" s="14"/>
      <c r="C236" s="10"/>
      <c r="D236" s="83"/>
      <c r="E236" s="83"/>
      <c r="F236" s="83"/>
      <c r="G236" s="83"/>
      <c r="H236" s="83"/>
      <c r="I236" s="83"/>
      <c r="J236" s="83"/>
      <c r="K236" s="83"/>
      <c r="L236" s="4"/>
      <c r="M236" s="4"/>
    </row>
    <row r="237" spans="1:13" ht="12.75">
      <c r="A237" s="4"/>
      <c r="B237" s="14"/>
      <c r="C237" s="10"/>
      <c r="D237" s="83"/>
      <c r="E237" s="83"/>
      <c r="F237" s="83"/>
      <c r="G237" s="83"/>
      <c r="H237" s="83"/>
      <c r="I237" s="83"/>
      <c r="J237" s="83"/>
      <c r="K237" s="83"/>
      <c r="L237" s="4"/>
      <c r="M237" s="4"/>
    </row>
    <row r="238" spans="1:13" ht="12.75">
      <c r="A238" s="4"/>
      <c r="B238" s="14"/>
      <c r="C238" s="10"/>
      <c r="D238" s="83"/>
      <c r="E238" s="83"/>
      <c r="F238" s="83"/>
      <c r="G238" s="83"/>
      <c r="H238" s="83"/>
      <c r="I238" s="83"/>
      <c r="J238" s="83"/>
      <c r="K238" s="83"/>
      <c r="L238" s="4"/>
      <c r="M238" s="4"/>
    </row>
    <row r="239" spans="1:13" ht="12.75">
      <c r="A239" s="4"/>
      <c r="B239" s="14"/>
      <c r="C239" s="10"/>
      <c r="D239" s="83"/>
      <c r="E239" s="83"/>
      <c r="F239" s="83"/>
      <c r="G239" s="83"/>
      <c r="H239" s="83"/>
      <c r="I239" s="83"/>
      <c r="J239" s="83"/>
      <c r="K239" s="83"/>
      <c r="L239" s="4"/>
      <c r="M239" s="4"/>
    </row>
    <row r="240" spans="1:13" ht="12.75">
      <c r="A240" s="4"/>
      <c r="B240" s="14"/>
      <c r="C240" s="10"/>
      <c r="D240" s="83"/>
      <c r="E240" s="83"/>
      <c r="F240" s="83"/>
      <c r="G240" s="83"/>
      <c r="H240" s="83"/>
      <c r="I240" s="83"/>
      <c r="J240" s="83"/>
      <c r="K240" s="83"/>
      <c r="L240" s="4"/>
      <c r="M240" s="4"/>
    </row>
    <row r="241" spans="1:13" ht="12.75">
      <c r="A241" s="4"/>
      <c r="B241" s="14"/>
      <c r="C241" s="10"/>
      <c r="D241" s="83"/>
      <c r="E241" s="83"/>
      <c r="F241" s="83"/>
      <c r="G241" s="83"/>
      <c r="H241" s="83"/>
      <c r="I241" s="83"/>
      <c r="J241" s="83"/>
      <c r="K241" s="83"/>
      <c r="L241" s="4"/>
      <c r="M241" s="4"/>
    </row>
    <row r="242" spans="1:13" ht="12.75">
      <c r="A242" s="4"/>
      <c r="B242" s="14"/>
      <c r="C242" s="10"/>
      <c r="D242" s="83"/>
      <c r="E242" s="83"/>
      <c r="F242" s="83"/>
      <c r="G242" s="83"/>
      <c r="H242" s="83"/>
      <c r="I242" s="83"/>
      <c r="J242" s="83"/>
      <c r="K242" s="83"/>
      <c r="L242" s="4"/>
      <c r="M242" s="4"/>
    </row>
    <row r="243" spans="1:13" ht="12.75">
      <c r="A243" s="4"/>
      <c r="B243" s="14"/>
      <c r="C243" s="10"/>
      <c r="D243" s="83"/>
      <c r="E243" s="83"/>
      <c r="F243" s="83"/>
      <c r="G243" s="83"/>
      <c r="H243" s="83"/>
      <c r="I243" s="83"/>
      <c r="J243" s="83"/>
      <c r="K243" s="83"/>
      <c r="L243" s="4"/>
      <c r="M243" s="4"/>
    </row>
    <row r="244" spans="1:13" ht="12.75">
      <c r="A244" s="4"/>
      <c r="B244" s="14"/>
      <c r="C244" s="10"/>
      <c r="D244" s="83"/>
      <c r="E244" s="83"/>
      <c r="F244" s="83"/>
      <c r="G244" s="83"/>
      <c r="H244" s="83"/>
      <c r="I244" s="83"/>
      <c r="J244" s="83"/>
      <c r="K244" s="83"/>
      <c r="L244" s="4"/>
      <c r="M244" s="4"/>
    </row>
    <row r="245" spans="1:13" ht="12.75">
      <c r="A245" s="4"/>
      <c r="B245" s="14"/>
      <c r="C245" s="10"/>
      <c r="D245" s="83"/>
      <c r="E245" s="83"/>
      <c r="F245" s="83"/>
      <c r="G245" s="83"/>
      <c r="H245" s="83"/>
      <c r="I245" s="83"/>
      <c r="J245" s="83"/>
      <c r="K245" s="83"/>
      <c r="L245" s="4"/>
      <c r="M245" s="4"/>
    </row>
    <row r="246" spans="1:13" ht="12.75">
      <c r="A246" s="4"/>
      <c r="B246" s="14"/>
      <c r="C246" s="10"/>
      <c r="D246" s="83"/>
      <c r="E246" s="83"/>
      <c r="F246" s="83"/>
      <c r="G246" s="83"/>
      <c r="H246" s="83"/>
      <c r="I246" s="83"/>
      <c r="J246" s="83"/>
      <c r="K246" s="83"/>
      <c r="L246" s="4"/>
      <c r="M246" s="4"/>
    </row>
    <row r="247" spans="1:13" ht="12.75">
      <c r="A247" s="4"/>
      <c r="B247" s="14"/>
      <c r="C247" s="10"/>
      <c r="D247" s="83"/>
      <c r="E247" s="83"/>
      <c r="F247" s="83"/>
      <c r="G247" s="83"/>
      <c r="H247" s="83"/>
      <c r="I247" s="83"/>
      <c r="J247" s="83"/>
      <c r="K247" s="83"/>
      <c r="L247" s="4"/>
      <c r="M247" s="4"/>
    </row>
    <row r="248" spans="1:13" ht="12.75">
      <c r="A248" s="4"/>
      <c r="B248" s="14"/>
      <c r="C248" s="10"/>
      <c r="D248" s="83"/>
      <c r="E248" s="83"/>
      <c r="F248" s="83"/>
      <c r="G248" s="83"/>
      <c r="H248" s="83"/>
      <c r="I248" s="83"/>
      <c r="J248" s="83"/>
      <c r="K248" s="83"/>
      <c r="L248" s="4"/>
      <c r="M248" s="4"/>
    </row>
    <row r="249" spans="1:13" ht="12.75">
      <c r="A249" s="4"/>
      <c r="B249" s="14"/>
      <c r="C249" s="10"/>
      <c r="D249" s="83"/>
      <c r="E249" s="83"/>
      <c r="F249" s="83"/>
      <c r="G249" s="83"/>
      <c r="H249" s="83"/>
      <c r="I249" s="83"/>
      <c r="J249" s="83"/>
      <c r="K249" s="83"/>
      <c r="L249" s="4"/>
      <c r="M249" s="4"/>
    </row>
    <row r="250" spans="1:13" ht="12.75">
      <c r="A250" s="4"/>
      <c r="B250" s="14"/>
      <c r="C250" s="10"/>
      <c r="D250" s="83"/>
      <c r="E250" s="83"/>
      <c r="F250" s="83"/>
      <c r="G250" s="83"/>
      <c r="H250" s="83"/>
      <c r="I250" s="83"/>
      <c r="J250" s="83"/>
      <c r="K250" s="83"/>
      <c r="L250" s="4"/>
      <c r="M250" s="4"/>
    </row>
    <row r="251" spans="1:13" ht="12.75">
      <c r="A251" s="4"/>
      <c r="B251" s="14"/>
      <c r="C251" s="10"/>
      <c r="D251" s="83"/>
      <c r="E251" s="83"/>
      <c r="F251" s="83"/>
      <c r="G251" s="83"/>
      <c r="H251" s="83"/>
      <c r="I251" s="83"/>
      <c r="J251" s="83"/>
      <c r="K251" s="83"/>
      <c r="L251" s="4"/>
      <c r="M251" s="4"/>
    </row>
    <row r="252" spans="1:13" ht="12.75">
      <c r="A252" s="4"/>
      <c r="B252" s="14"/>
      <c r="C252" s="10"/>
      <c r="D252" s="83"/>
      <c r="E252" s="83"/>
      <c r="F252" s="83"/>
      <c r="G252" s="83"/>
      <c r="H252" s="83"/>
      <c r="I252" s="83"/>
      <c r="J252" s="83"/>
      <c r="K252" s="83"/>
      <c r="L252" s="4"/>
      <c r="M252" s="4"/>
    </row>
    <row r="253" spans="1:13" ht="12.75">
      <c r="A253" s="4"/>
      <c r="B253" s="14"/>
      <c r="C253" s="10"/>
      <c r="D253" s="83"/>
      <c r="E253" s="83"/>
      <c r="F253" s="83"/>
      <c r="G253" s="83"/>
      <c r="H253" s="83"/>
      <c r="I253" s="83"/>
      <c r="J253" s="83"/>
      <c r="K253" s="83"/>
      <c r="L253" s="4"/>
      <c r="M253" s="4"/>
    </row>
    <row r="254" spans="1:13" ht="12.75">
      <c r="A254" s="4"/>
      <c r="B254" s="14"/>
      <c r="C254" s="10"/>
      <c r="D254" s="83"/>
      <c r="E254" s="83"/>
      <c r="F254" s="83"/>
      <c r="G254" s="83"/>
      <c r="H254" s="83"/>
      <c r="I254" s="83"/>
      <c r="J254" s="83"/>
      <c r="K254" s="83"/>
      <c r="L254" s="4"/>
      <c r="M254" s="4"/>
    </row>
    <row r="255" spans="1:13" ht="12.75">
      <c r="A255" s="4"/>
      <c r="B255" s="14"/>
      <c r="C255" s="10"/>
      <c r="D255" s="83"/>
      <c r="E255" s="83"/>
      <c r="F255" s="83"/>
      <c r="G255" s="83"/>
      <c r="H255" s="83"/>
      <c r="I255" s="83"/>
      <c r="J255" s="83"/>
      <c r="K255" s="83"/>
      <c r="L255" s="4"/>
      <c r="M255" s="4"/>
    </row>
    <row r="256" spans="1:13" ht="12.75">
      <c r="A256" s="4"/>
      <c r="B256" s="14"/>
      <c r="C256" s="10"/>
      <c r="D256" s="83"/>
      <c r="E256" s="83"/>
      <c r="F256" s="83"/>
      <c r="G256" s="83"/>
      <c r="H256" s="83"/>
      <c r="I256" s="83"/>
      <c r="J256" s="83"/>
      <c r="K256" s="83"/>
      <c r="L256" s="4"/>
      <c r="M256" s="4"/>
    </row>
    <row r="257" spans="1:13" ht="12.75">
      <c r="A257" s="4"/>
      <c r="B257" s="14"/>
      <c r="C257" s="10"/>
      <c r="D257" s="83"/>
      <c r="E257" s="83"/>
      <c r="F257" s="83"/>
      <c r="G257" s="83"/>
      <c r="H257" s="83"/>
      <c r="I257" s="83"/>
      <c r="J257" s="83"/>
      <c r="K257" s="83"/>
      <c r="L257" s="4"/>
      <c r="M257" s="4"/>
    </row>
    <row r="258" spans="1:13" ht="12.75">
      <c r="A258" s="4"/>
      <c r="B258" s="14"/>
      <c r="C258" s="10"/>
      <c r="D258" s="83"/>
      <c r="E258" s="83"/>
      <c r="F258" s="83"/>
      <c r="G258" s="83"/>
      <c r="H258" s="83"/>
      <c r="I258" s="83"/>
      <c r="J258" s="83"/>
      <c r="K258" s="83"/>
      <c r="L258" s="4"/>
      <c r="M258" s="4"/>
    </row>
    <row r="259" spans="3:11" ht="12.75">
      <c r="C259" s="8"/>
      <c r="D259" s="19"/>
      <c r="E259" s="19"/>
      <c r="F259" s="19"/>
      <c r="G259" s="19"/>
      <c r="H259" s="19"/>
      <c r="I259" s="19"/>
      <c r="J259" s="19"/>
      <c r="K259" s="19"/>
    </row>
    <row r="260" spans="3:11" ht="12.75">
      <c r="C260" s="8"/>
      <c r="D260" s="19"/>
      <c r="E260" s="19"/>
      <c r="F260" s="19"/>
      <c r="G260" s="19"/>
      <c r="H260" s="19"/>
      <c r="I260" s="19"/>
      <c r="J260" s="19"/>
      <c r="K260" s="19"/>
    </row>
    <row r="261" spans="3:11" ht="12.75">
      <c r="C261" s="8"/>
      <c r="D261" s="19"/>
      <c r="E261" s="19"/>
      <c r="F261" s="19"/>
      <c r="G261" s="19"/>
      <c r="H261" s="19"/>
      <c r="I261" s="19"/>
      <c r="J261" s="19"/>
      <c r="K261" s="19"/>
    </row>
    <row r="262" spans="3:11" ht="12.75">
      <c r="C262" s="8"/>
      <c r="D262" s="19"/>
      <c r="E262" s="19"/>
      <c r="F262" s="19"/>
      <c r="G262" s="19"/>
      <c r="H262" s="19"/>
      <c r="I262" s="19"/>
      <c r="J262" s="19"/>
      <c r="K262" s="19"/>
    </row>
    <row r="263" spans="3:11" ht="12.75">
      <c r="C263" s="8"/>
      <c r="D263" s="19"/>
      <c r="E263" s="19"/>
      <c r="F263" s="19"/>
      <c r="G263" s="19"/>
      <c r="H263" s="19"/>
      <c r="I263" s="19"/>
      <c r="J263" s="19"/>
      <c r="K263" s="19"/>
    </row>
    <row r="264" spans="3:11" ht="12.75">
      <c r="C264" s="8"/>
      <c r="D264" s="19"/>
      <c r="E264" s="19"/>
      <c r="F264" s="19"/>
      <c r="G264" s="19"/>
      <c r="H264" s="19"/>
      <c r="I264" s="19"/>
      <c r="J264" s="19"/>
      <c r="K264" s="19"/>
    </row>
    <row r="265" spans="3:11" ht="12.75">
      <c r="C265" s="8"/>
      <c r="D265" s="19"/>
      <c r="E265" s="19"/>
      <c r="F265" s="19"/>
      <c r="G265" s="19"/>
      <c r="H265" s="19"/>
      <c r="I265" s="19"/>
      <c r="J265" s="19"/>
      <c r="K265" s="19"/>
    </row>
    <row r="266" spans="3:11" ht="12.75">
      <c r="C266" s="8"/>
      <c r="D266" s="19"/>
      <c r="E266" s="19"/>
      <c r="F266" s="19"/>
      <c r="G266" s="19"/>
      <c r="H266" s="19"/>
      <c r="I266" s="19"/>
      <c r="J266" s="19"/>
      <c r="K266" s="19"/>
    </row>
    <row r="267" spans="3:11" ht="12.75">
      <c r="C267" s="8"/>
      <c r="D267" s="19"/>
      <c r="E267" s="19"/>
      <c r="F267" s="19"/>
      <c r="G267" s="19"/>
      <c r="H267" s="19"/>
      <c r="I267" s="19"/>
      <c r="J267" s="19"/>
      <c r="K267" s="19"/>
    </row>
    <row r="268" spans="3:11" ht="12.75">
      <c r="C268" s="8"/>
      <c r="D268" s="19"/>
      <c r="E268" s="19"/>
      <c r="F268" s="19"/>
      <c r="G268" s="19"/>
      <c r="H268" s="19"/>
      <c r="I268" s="19"/>
      <c r="J268" s="19"/>
      <c r="K268" s="19"/>
    </row>
    <row r="269" spans="3:11" ht="12.75">
      <c r="C269" s="8"/>
      <c r="D269" s="19"/>
      <c r="E269" s="19"/>
      <c r="F269" s="19"/>
      <c r="G269" s="19"/>
      <c r="H269" s="19"/>
      <c r="I269" s="19"/>
      <c r="J269" s="19"/>
      <c r="K269" s="19"/>
    </row>
    <row r="270" spans="3:11" ht="12.75">
      <c r="C270" s="8"/>
      <c r="D270" s="19"/>
      <c r="E270" s="19"/>
      <c r="F270" s="19"/>
      <c r="G270" s="19"/>
      <c r="H270" s="19"/>
      <c r="I270" s="19"/>
      <c r="J270" s="19"/>
      <c r="K270" s="19"/>
    </row>
    <row r="271" spans="3:11" ht="12.75">
      <c r="C271" s="8"/>
      <c r="D271" s="19"/>
      <c r="E271" s="19"/>
      <c r="F271" s="19"/>
      <c r="G271" s="19"/>
      <c r="H271" s="19"/>
      <c r="I271" s="19"/>
      <c r="J271" s="19"/>
      <c r="K271" s="19"/>
    </row>
    <row r="272" spans="3:11" ht="12.75">
      <c r="C272" s="8"/>
      <c r="D272" s="19"/>
      <c r="E272" s="19"/>
      <c r="F272" s="19"/>
      <c r="G272" s="19"/>
      <c r="H272" s="19"/>
      <c r="I272" s="19"/>
      <c r="J272" s="19"/>
      <c r="K272" s="19"/>
    </row>
    <row r="273" spans="3:11" ht="12.75">
      <c r="C273" s="8"/>
      <c r="D273" s="19"/>
      <c r="E273" s="19"/>
      <c r="F273" s="19"/>
      <c r="G273" s="19"/>
      <c r="H273" s="19"/>
      <c r="I273" s="19"/>
      <c r="J273" s="19"/>
      <c r="K273" s="19"/>
    </row>
    <row r="274" spans="3:11" ht="12.75">
      <c r="C274" s="8"/>
      <c r="D274" s="19"/>
      <c r="E274" s="19"/>
      <c r="F274" s="19"/>
      <c r="G274" s="19"/>
      <c r="H274" s="19"/>
      <c r="I274" s="19"/>
      <c r="J274" s="19"/>
      <c r="K274" s="19"/>
    </row>
    <row r="275" spans="3:11" ht="12.75">
      <c r="C275" s="8"/>
      <c r="D275" s="19"/>
      <c r="E275" s="19"/>
      <c r="F275" s="19"/>
      <c r="G275" s="19"/>
      <c r="H275" s="19"/>
      <c r="I275" s="19"/>
      <c r="J275" s="19"/>
      <c r="K275" s="19"/>
    </row>
    <row r="276" spans="3:11" ht="12.75">
      <c r="C276" s="8"/>
      <c r="D276" s="19"/>
      <c r="E276" s="19"/>
      <c r="F276" s="19"/>
      <c r="G276" s="19"/>
      <c r="H276" s="19"/>
      <c r="I276" s="19"/>
      <c r="J276" s="19"/>
      <c r="K276" s="19"/>
    </row>
    <row r="277" spans="3:11" ht="12.75">
      <c r="C277" s="8"/>
      <c r="D277" s="19"/>
      <c r="E277" s="19"/>
      <c r="F277" s="19"/>
      <c r="G277" s="19"/>
      <c r="H277" s="19"/>
      <c r="I277" s="19"/>
      <c r="J277" s="19"/>
      <c r="K277" s="19"/>
    </row>
    <row r="278" spans="3:11" ht="12.75">
      <c r="C278" s="8"/>
      <c r="D278" s="19"/>
      <c r="E278" s="19"/>
      <c r="F278" s="19"/>
      <c r="G278" s="19"/>
      <c r="H278" s="19"/>
      <c r="I278" s="19"/>
      <c r="J278" s="19"/>
      <c r="K278" s="19"/>
    </row>
    <row r="279" spans="3:11" ht="12.75">
      <c r="C279" s="8"/>
      <c r="D279" s="19"/>
      <c r="E279" s="19"/>
      <c r="F279" s="19"/>
      <c r="G279" s="19"/>
      <c r="H279" s="19"/>
      <c r="I279" s="19"/>
      <c r="J279" s="19"/>
      <c r="K279" s="19"/>
    </row>
    <row r="280" spans="3:11" ht="12.75">
      <c r="C280" s="8"/>
      <c r="D280" s="19"/>
      <c r="E280" s="19"/>
      <c r="F280" s="19"/>
      <c r="G280" s="19"/>
      <c r="H280" s="19"/>
      <c r="I280" s="19"/>
      <c r="J280" s="19"/>
      <c r="K280" s="19"/>
    </row>
    <row r="281" spans="3:11" ht="12.75">
      <c r="C281" s="8"/>
      <c r="D281" s="19"/>
      <c r="E281" s="19"/>
      <c r="F281" s="19"/>
      <c r="G281" s="19"/>
      <c r="H281" s="19"/>
      <c r="I281" s="19"/>
      <c r="J281" s="19"/>
      <c r="K281" s="19"/>
    </row>
    <row r="282" spans="3:11" ht="12.75">
      <c r="C282" s="8"/>
      <c r="D282" s="19"/>
      <c r="E282" s="19"/>
      <c r="F282" s="19"/>
      <c r="G282" s="19"/>
      <c r="H282" s="19"/>
      <c r="I282" s="19"/>
      <c r="J282" s="19"/>
      <c r="K282" s="19"/>
    </row>
    <row r="283" spans="3:11" ht="12.75">
      <c r="C283" s="8"/>
      <c r="D283" s="19"/>
      <c r="E283" s="19"/>
      <c r="F283" s="19"/>
      <c r="G283" s="19"/>
      <c r="H283" s="19"/>
      <c r="I283" s="19"/>
      <c r="J283" s="19"/>
      <c r="K283" s="19"/>
    </row>
    <row r="284" spans="3:11" ht="12.75">
      <c r="C284" s="8"/>
      <c r="D284" s="19"/>
      <c r="E284" s="19"/>
      <c r="F284" s="19"/>
      <c r="G284" s="19"/>
      <c r="H284" s="19"/>
      <c r="I284" s="19"/>
      <c r="J284" s="19"/>
      <c r="K284" s="19"/>
    </row>
    <row r="285" spans="3:11" ht="12.75">
      <c r="C285" s="8"/>
      <c r="D285" s="19"/>
      <c r="E285" s="19"/>
      <c r="F285" s="19"/>
      <c r="G285" s="19"/>
      <c r="H285" s="19"/>
      <c r="I285" s="19"/>
      <c r="J285" s="19"/>
      <c r="K285" s="19"/>
    </row>
    <row r="286" spans="3:11" ht="12.75">
      <c r="C286" s="8"/>
      <c r="D286" s="19"/>
      <c r="E286" s="19"/>
      <c r="F286" s="19"/>
      <c r="G286" s="19"/>
      <c r="H286" s="19"/>
      <c r="I286" s="19"/>
      <c r="J286" s="19"/>
      <c r="K286" s="19"/>
    </row>
    <row r="287" spans="3:11" ht="12.75">
      <c r="C287" s="8"/>
      <c r="D287" s="19"/>
      <c r="E287" s="19"/>
      <c r="F287" s="19"/>
      <c r="G287" s="19"/>
      <c r="H287" s="19"/>
      <c r="I287" s="19"/>
      <c r="J287" s="19"/>
      <c r="K287" s="19"/>
    </row>
    <row r="288" spans="3:11" ht="12.75">
      <c r="C288" s="8"/>
      <c r="D288" s="19"/>
      <c r="E288" s="19"/>
      <c r="F288" s="19"/>
      <c r="G288" s="19"/>
      <c r="H288" s="19"/>
      <c r="I288" s="19"/>
      <c r="J288" s="19"/>
      <c r="K288" s="19"/>
    </row>
    <row r="289" spans="3:11" ht="12.75">
      <c r="C289" s="8"/>
      <c r="D289" s="19"/>
      <c r="E289" s="19"/>
      <c r="F289" s="19"/>
      <c r="G289" s="19"/>
      <c r="H289" s="19"/>
      <c r="I289" s="19"/>
      <c r="J289" s="19"/>
      <c r="K289" s="19"/>
    </row>
    <row r="290" spans="3:11" ht="12.75">
      <c r="C290" s="8"/>
      <c r="D290" s="19"/>
      <c r="E290" s="19"/>
      <c r="F290" s="19"/>
      <c r="G290" s="19"/>
      <c r="H290" s="19"/>
      <c r="I290" s="19"/>
      <c r="J290" s="19"/>
      <c r="K290" s="19"/>
    </row>
    <row r="291" spans="3:11" ht="12.75">
      <c r="C291" s="8"/>
      <c r="D291" s="19"/>
      <c r="E291" s="19"/>
      <c r="F291" s="19"/>
      <c r="G291" s="19"/>
      <c r="H291" s="19"/>
      <c r="I291" s="19"/>
      <c r="J291" s="19"/>
      <c r="K291" s="19"/>
    </row>
    <row r="292" spans="3:11" ht="12.75">
      <c r="C292" s="8"/>
      <c r="D292" s="19"/>
      <c r="E292" s="19"/>
      <c r="F292" s="19"/>
      <c r="G292" s="19"/>
      <c r="H292" s="19"/>
      <c r="I292" s="19"/>
      <c r="J292" s="19"/>
      <c r="K292" s="19"/>
    </row>
    <row r="293" spans="3:11" ht="12.75">
      <c r="C293" s="8"/>
      <c r="D293" s="19"/>
      <c r="E293" s="19"/>
      <c r="F293" s="19"/>
      <c r="G293" s="19"/>
      <c r="H293" s="19"/>
      <c r="I293" s="19"/>
      <c r="J293" s="19"/>
      <c r="K293" s="19"/>
    </row>
    <row r="294" spans="3:11" ht="12.75">
      <c r="C294" s="8"/>
      <c r="D294" s="19"/>
      <c r="E294" s="19"/>
      <c r="F294" s="19"/>
      <c r="G294" s="19"/>
      <c r="H294" s="19"/>
      <c r="I294" s="19"/>
      <c r="J294" s="19"/>
      <c r="K294" s="19"/>
    </row>
    <row r="295" spans="3:11" ht="12.75">
      <c r="C295" s="8"/>
      <c r="D295" s="19"/>
      <c r="E295" s="19"/>
      <c r="F295" s="19"/>
      <c r="G295" s="19"/>
      <c r="H295" s="19"/>
      <c r="I295" s="19"/>
      <c r="J295" s="19"/>
      <c r="K295" s="19"/>
    </row>
    <row r="296" spans="3:11" ht="12.75">
      <c r="C296" s="8"/>
      <c r="D296" s="19"/>
      <c r="E296" s="19"/>
      <c r="F296" s="19"/>
      <c r="G296" s="19"/>
      <c r="H296" s="19"/>
      <c r="I296" s="19"/>
      <c r="J296" s="19"/>
      <c r="K296" s="19"/>
    </row>
    <row r="297" spans="3:11" ht="12.75">
      <c r="C297" s="8"/>
      <c r="D297" s="19"/>
      <c r="E297" s="19"/>
      <c r="F297" s="19"/>
      <c r="G297" s="19"/>
      <c r="H297" s="19"/>
      <c r="I297" s="19"/>
      <c r="J297" s="19"/>
      <c r="K297" s="19"/>
    </row>
    <row r="298" spans="3:11" ht="12.75">
      <c r="C298" s="8"/>
      <c r="D298" s="19"/>
      <c r="E298" s="19"/>
      <c r="F298" s="19"/>
      <c r="G298" s="19"/>
      <c r="H298" s="19"/>
      <c r="I298" s="19"/>
      <c r="J298" s="19"/>
      <c r="K298" s="19"/>
    </row>
    <row r="299" spans="3:11" ht="12.75">
      <c r="C299" s="8"/>
      <c r="D299" s="19"/>
      <c r="E299" s="19"/>
      <c r="F299" s="19"/>
      <c r="G299" s="19"/>
      <c r="H299" s="19"/>
      <c r="I299" s="19"/>
      <c r="J299" s="19"/>
      <c r="K299" s="19"/>
    </row>
    <row r="300" spans="3:11" ht="12.75">
      <c r="C300" s="8"/>
      <c r="D300" s="19"/>
      <c r="E300" s="19"/>
      <c r="F300" s="19"/>
      <c r="G300" s="19"/>
      <c r="H300" s="19"/>
      <c r="I300" s="19"/>
      <c r="J300" s="19"/>
      <c r="K300" s="19"/>
    </row>
    <row r="301" spans="3:11" ht="12.75">
      <c r="C301" s="8"/>
      <c r="D301" s="19"/>
      <c r="E301" s="19"/>
      <c r="F301" s="19"/>
      <c r="G301" s="19"/>
      <c r="H301" s="19"/>
      <c r="I301" s="19"/>
      <c r="J301" s="19"/>
      <c r="K301" s="19"/>
    </row>
    <row r="302" spans="3:11" ht="12.75">
      <c r="C302" s="8"/>
      <c r="D302" s="19"/>
      <c r="E302" s="19"/>
      <c r="F302" s="19"/>
      <c r="G302" s="19"/>
      <c r="H302" s="19"/>
      <c r="I302" s="19"/>
      <c r="J302" s="19"/>
      <c r="K302" s="19"/>
    </row>
    <row r="303" spans="3:11" ht="12.75">
      <c r="C303" s="8"/>
      <c r="D303" s="19"/>
      <c r="E303" s="19"/>
      <c r="F303" s="19"/>
      <c r="G303" s="19"/>
      <c r="H303" s="19"/>
      <c r="I303" s="19"/>
      <c r="J303" s="19"/>
      <c r="K303" s="19"/>
    </row>
    <row r="304" spans="3:11" ht="12.75">
      <c r="C304" s="8"/>
      <c r="D304" s="19"/>
      <c r="E304" s="19"/>
      <c r="F304" s="19"/>
      <c r="G304" s="19"/>
      <c r="H304" s="19"/>
      <c r="I304" s="19"/>
      <c r="J304" s="19"/>
      <c r="K304" s="19"/>
    </row>
    <row r="305" spans="3:11" ht="12.75">
      <c r="C305" s="8"/>
      <c r="D305" s="19"/>
      <c r="E305" s="19"/>
      <c r="F305" s="19"/>
      <c r="G305" s="19"/>
      <c r="H305" s="19"/>
      <c r="I305" s="19"/>
      <c r="J305" s="19"/>
      <c r="K305" s="19"/>
    </row>
    <row r="306" spans="3:11" ht="12.75">
      <c r="C306" s="8"/>
      <c r="D306" s="19"/>
      <c r="E306" s="19"/>
      <c r="F306" s="19"/>
      <c r="G306" s="19"/>
      <c r="H306" s="19"/>
      <c r="I306" s="19"/>
      <c r="J306" s="19"/>
      <c r="K306" s="19"/>
    </row>
    <row r="307" spans="3:11" ht="12.75">
      <c r="C307" s="8"/>
      <c r="D307" s="19"/>
      <c r="E307" s="19"/>
      <c r="F307" s="19"/>
      <c r="G307" s="19"/>
      <c r="H307" s="19"/>
      <c r="I307" s="19"/>
      <c r="J307" s="19"/>
      <c r="K307" s="19"/>
    </row>
    <row r="308" spans="3:11" ht="12.75">
      <c r="C308" s="8"/>
      <c r="D308" s="19"/>
      <c r="E308" s="19"/>
      <c r="F308" s="19"/>
      <c r="G308" s="19"/>
      <c r="H308" s="19"/>
      <c r="I308" s="19"/>
      <c r="J308" s="19"/>
      <c r="K308" s="19"/>
    </row>
    <row r="309" spans="3:11" ht="12.75">
      <c r="C309" s="8"/>
      <c r="D309" s="19"/>
      <c r="E309" s="19"/>
      <c r="F309" s="19"/>
      <c r="G309" s="19"/>
      <c r="H309" s="19"/>
      <c r="I309" s="19"/>
      <c r="J309" s="19"/>
      <c r="K309" s="19"/>
    </row>
    <row r="310" spans="3:11" ht="12.75">
      <c r="C310" s="8"/>
      <c r="D310" s="19"/>
      <c r="E310" s="19"/>
      <c r="F310" s="19"/>
      <c r="G310" s="19"/>
      <c r="H310" s="19"/>
      <c r="I310" s="19"/>
      <c r="J310" s="19"/>
      <c r="K310" s="19"/>
    </row>
    <row r="311" spans="3:11" ht="12.75">
      <c r="C311" s="8"/>
      <c r="D311" s="19"/>
      <c r="E311" s="19"/>
      <c r="F311" s="19"/>
      <c r="G311" s="19"/>
      <c r="H311" s="19"/>
      <c r="I311" s="19"/>
      <c r="J311" s="19"/>
      <c r="K311" s="19"/>
    </row>
    <row r="312" spans="3:11" ht="12.75">
      <c r="C312" s="8"/>
      <c r="D312" s="19"/>
      <c r="E312" s="19"/>
      <c r="F312" s="19"/>
      <c r="G312" s="19"/>
      <c r="H312" s="19"/>
      <c r="I312" s="19"/>
      <c r="J312" s="19"/>
      <c r="K312" s="19"/>
    </row>
    <row r="313" spans="3:11" ht="12.75">
      <c r="C313" s="8"/>
      <c r="D313" s="19"/>
      <c r="E313" s="19"/>
      <c r="F313" s="19"/>
      <c r="G313" s="19"/>
      <c r="H313" s="19"/>
      <c r="I313" s="19"/>
      <c r="J313" s="19"/>
      <c r="K313" s="19"/>
    </row>
    <row r="314" spans="3:11" ht="12.75">
      <c r="C314" s="8"/>
      <c r="D314" s="19"/>
      <c r="E314" s="19"/>
      <c r="F314" s="19"/>
      <c r="G314" s="19"/>
      <c r="H314" s="19"/>
      <c r="I314" s="19"/>
      <c r="J314" s="19"/>
      <c r="K314" s="19"/>
    </row>
    <row r="315" spans="3:11" ht="12.75">
      <c r="C315" s="8"/>
      <c r="D315" s="19"/>
      <c r="E315" s="19"/>
      <c r="F315" s="19"/>
      <c r="G315" s="19"/>
      <c r="H315" s="19"/>
      <c r="I315" s="19"/>
      <c r="J315" s="19"/>
      <c r="K315" s="19"/>
    </row>
    <row r="316" spans="3:11" ht="12.75">
      <c r="C316" s="8"/>
      <c r="D316" s="19"/>
      <c r="E316" s="19"/>
      <c r="F316" s="19"/>
      <c r="G316" s="19"/>
      <c r="H316" s="19"/>
      <c r="I316" s="19"/>
      <c r="J316" s="19"/>
      <c r="K316" s="19"/>
    </row>
    <row r="317" spans="3:11" ht="12.75">
      <c r="C317" s="8"/>
      <c r="D317" s="19"/>
      <c r="E317" s="19"/>
      <c r="F317" s="19"/>
      <c r="G317" s="19"/>
      <c r="H317" s="19"/>
      <c r="I317" s="19"/>
      <c r="J317" s="19"/>
      <c r="K317" s="19"/>
    </row>
    <row r="318" spans="3:11" ht="12.75">
      <c r="C318" s="8"/>
      <c r="D318" s="19"/>
      <c r="E318" s="19"/>
      <c r="F318" s="19"/>
      <c r="G318" s="19"/>
      <c r="H318" s="19"/>
      <c r="I318" s="19"/>
      <c r="J318" s="19"/>
      <c r="K318" s="19"/>
    </row>
    <row r="319" spans="3:11" ht="12.75">
      <c r="C319" s="8"/>
      <c r="D319" s="19"/>
      <c r="E319" s="19"/>
      <c r="F319" s="19"/>
      <c r="G319" s="19"/>
      <c r="H319" s="19"/>
      <c r="I319" s="19"/>
      <c r="J319" s="19"/>
      <c r="K319" s="19"/>
    </row>
    <row r="320" spans="3:11" ht="12.75">
      <c r="C320" s="8"/>
      <c r="D320" s="19"/>
      <c r="E320" s="19"/>
      <c r="F320" s="19"/>
      <c r="G320" s="19"/>
      <c r="H320" s="19"/>
      <c r="I320" s="19"/>
      <c r="J320" s="19"/>
      <c r="K320" s="19"/>
    </row>
    <row r="321" spans="3:11" ht="12.75">
      <c r="C321" s="8"/>
      <c r="D321" s="19"/>
      <c r="E321" s="19"/>
      <c r="F321" s="19"/>
      <c r="G321" s="19"/>
      <c r="H321" s="19"/>
      <c r="I321" s="19"/>
      <c r="J321" s="19"/>
      <c r="K321" s="19"/>
    </row>
    <row r="322" spans="3:11" ht="12.75">
      <c r="C322" s="8"/>
      <c r="D322" s="19"/>
      <c r="E322" s="19"/>
      <c r="F322" s="19"/>
      <c r="G322" s="19"/>
      <c r="H322" s="19"/>
      <c r="I322" s="19"/>
      <c r="J322" s="19"/>
      <c r="K322" s="19"/>
    </row>
    <row r="323" spans="3:11" ht="12.75">
      <c r="C323" s="8"/>
      <c r="D323" s="19"/>
      <c r="E323" s="19"/>
      <c r="F323" s="19"/>
      <c r="G323" s="19"/>
      <c r="H323" s="19"/>
      <c r="I323" s="19"/>
      <c r="J323" s="19"/>
      <c r="K323" s="19"/>
    </row>
    <row r="324" spans="3:11" ht="12.75">
      <c r="C324" s="8"/>
      <c r="D324" s="19"/>
      <c r="E324" s="19"/>
      <c r="F324" s="19"/>
      <c r="G324" s="19"/>
      <c r="H324" s="19"/>
      <c r="I324" s="19"/>
      <c r="J324" s="19"/>
      <c r="K324" s="19"/>
    </row>
    <row r="325" spans="3:11" ht="12.75">
      <c r="C325" s="8"/>
      <c r="D325" s="19"/>
      <c r="E325" s="19"/>
      <c r="F325" s="19"/>
      <c r="G325" s="19"/>
      <c r="H325" s="19"/>
      <c r="I325" s="19"/>
      <c r="J325" s="19"/>
      <c r="K325" s="19"/>
    </row>
    <row r="326" spans="3:11" ht="12.75">
      <c r="C326" s="8"/>
      <c r="D326" s="19"/>
      <c r="E326" s="19"/>
      <c r="F326" s="19"/>
      <c r="G326" s="19"/>
      <c r="H326" s="19"/>
      <c r="I326" s="19"/>
      <c r="J326" s="19"/>
      <c r="K326" s="19"/>
    </row>
    <row r="327" spans="3:11" ht="12.75">
      <c r="C327" s="8"/>
      <c r="D327" s="19"/>
      <c r="E327" s="19"/>
      <c r="F327" s="19"/>
      <c r="G327" s="19"/>
      <c r="H327" s="19"/>
      <c r="I327" s="19"/>
      <c r="J327" s="19"/>
      <c r="K327" s="19"/>
    </row>
    <row r="328" spans="3:11" ht="12.75">
      <c r="C328" s="8"/>
      <c r="D328" s="19"/>
      <c r="E328" s="19"/>
      <c r="F328" s="19"/>
      <c r="G328" s="19"/>
      <c r="H328" s="19"/>
      <c r="I328" s="19"/>
      <c r="J328" s="19"/>
      <c r="K328" s="19"/>
    </row>
    <row r="329" spans="3:11" ht="12.75">
      <c r="C329" s="8"/>
      <c r="D329" s="19"/>
      <c r="E329" s="19"/>
      <c r="F329" s="19"/>
      <c r="G329" s="19"/>
      <c r="H329" s="19"/>
      <c r="I329" s="19"/>
      <c r="J329" s="19"/>
      <c r="K329" s="19"/>
    </row>
    <row r="330" spans="3:11" ht="12.75">
      <c r="C330" s="8"/>
      <c r="D330" s="19"/>
      <c r="E330" s="19"/>
      <c r="F330" s="19"/>
      <c r="G330" s="19"/>
      <c r="H330" s="19"/>
      <c r="I330" s="19"/>
      <c r="J330" s="19"/>
      <c r="K330" s="19"/>
    </row>
    <row r="331" spans="3:11" ht="12.75">
      <c r="C331" s="8"/>
      <c r="D331" s="19"/>
      <c r="E331" s="19"/>
      <c r="F331" s="19"/>
      <c r="G331" s="19"/>
      <c r="H331" s="19"/>
      <c r="I331" s="19"/>
      <c r="J331" s="19"/>
      <c r="K331" s="19"/>
    </row>
    <row r="332" spans="3:11" ht="12.75">
      <c r="C332" s="8"/>
      <c r="D332" s="19"/>
      <c r="E332" s="19"/>
      <c r="F332" s="19"/>
      <c r="G332" s="19"/>
      <c r="H332" s="19"/>
      <c r="I332" s="19"/>
      <c r="J332" s="19"/>
      <c r="K332" s="19"/>
    </row>
    <row r="333" spans="3:11" ht="12.75">
      <c r="C333" s="8"/>
      <c r="D333" s="19"/>
      <c r="E333" s="19"/>
      <c r="F333" s="19"/>
      <c r="G333" s="19"/>
      <c r="H333" s="19"/>
      <c r="I333" s="19"/>
      <c r="J333" s="19"/>
      <c r="K333" s="19"/>
    </row>
    <row r="334" spans="3:11" ht="12.75">
      <c r="C334" s="8"/>
      <c r="D334" s="19"/>
      <c r="E334" s="19"/>
      <c r="F334" s="19"/>
      <c r="G334" s="19"/>
      <c r="H334" s="19"/>
      <c r="I334" s="19"/>
      <c r="J334" s="19"/>
      <c r="K334" s="19"/>
    </row>
    <row r="335" spans="3:11" ht="12.75">
      <c r="C335" s="8"/>
      <c r="D335" s="19"/>
      <c r="E335" s="19"/>
      <c r="F335" s="19"/>
      <c r="G335" s="19"/>
      <c r="H335" s="19"/>
      <c r="I335" s="19"/>
      <c r="J335" s="19"/>
      <c r="K335" s="19"/>
    </row>
    <row r="336" spans="3:11" ht="12.75">
      <c r="C336" s="8"/>
      <c r="D336" s="19"/>
      <c r="E336" s="19"/>
      <c r="F336" s="19"/>
      <c r="G336" s="19"/>
      <c r="H336" s="19"/>
      <c r="I336" s="19"/>
      <c r="J336" s="19"/>
      <c r="K336" s="19"/>
    </row>
    <row r="337" spans="3:11" ht="12.75">
      <c r="C337" s="8"/>
      <c r="D337" s="19"/>
      <c r="E337" s="19"/>
      <c r="F337" s="19"/>
      <c r="G337" s="19"/>
      <c r="H337" s="19"/>
      <c r="I337" s="19"/>
      <c r="J337" s="19"/>
      <c r="K337" s="19"/>
    </row>
    <row r="338" spans="3:11" ht="12.75">
      <c r="C338" s="8"/>
      <c r="D338" s="19"/>
      <c r="E338" s="19"/>
      <c r="F338" s="19"/>
      <c r="G338" s="19"/>
      <c r="H338" s="19"/>
      <c r="I338" s="19"/>
      <c r="J338" s="19"/>
      <c r="K338" s="19"/>
    </row>
    <row r="339" spans="3:11" ht="12.75">
      <c r="C339" s="8"/>
      <c r="D339" s="19"/>
      <c r="E339" s="19"/>
      <c r="F339" s="19"/>
      <c r="G339" s="19"/>
      <c r="H339" s="19"/>
      <c r="I339" s="19"/>
      <c r="J339" s="19"/>
      <c r="K339" s="19"/>
    </row>
    <row r="340" spans="3:11" ht="12.75">
      <c r="C340" s="8"/>
      <c r="D340" s="19"/>
      <c r="E340" s="19"/>
      <c r="F340" s="19"/>
      <c r="G340" s="19"/>
      <c r="H340" s="19"/>
      <c r="I340" s="19"/>
      <c r="J340" s="19"/>
      <c r="K340" s="19"/>
    </row>
    <row r="341" spans="3:11" ht="12.75">
      <c r="C341" s="8"/>
      <c r="D341" s="19"/>
      <c r="E341" s="19"/>
      <c r="F341" s="19"/>
      <c r="G341" s="19"/>
      <c r="H341" s="19"/>
      <c r="I341" s="19"/>
      <c r="J341" s="19"/>
      <c r="K341" s="19"/>
    </row>
    <row r="342" spans="3:11" ht="12.75">
      <c r="C342" s="8"/>
      <c r="D342" s="19"/>
      <c r="E342" s="19"/>
      <c r="F342" s="19"/>
      <c r="G342" s="19"/>
      <c r="H342" s="19"/>
      <c r="I342" s="19"/>
      <c r="J342" s="19"/>
      <c r="K342" s="19"/>
    </row>
    <row r="343" spans="3:11" ht="12.75">
      <c r="C343" s="8"/>
      <c r="D343" s="19"/>
      <c r="E343" s="19"/>
      <c r="F343" s="19"/>
      <c r="G343" s="19"/>
      <c r="H343" s="19"/>
      <c r="I343" s="19"/>
      <c r="J343" s="19"/>
      <c r="K343" s="19"/>
    </row>
    <row r="344" spans="3:11" ht="12.75">
      <c r="C344" s="8"/>
      <c r="D344" s="19"/>
      <c r="E344" s="19"/>
      <c r="F344" s="19"/>
      <c r="G344" s="19"/>
      <c r="H344" s="19"/>
      <c r="I344" s="19"/>
      <c r="J344" s="19"/>
      <c r="K344" s="19"/>
    </row>
    <row r="345" spans="3:11" ht="12.75">
      <c r="C345" s="8"/>
      <c r="D345" s="19"/>
      <c r="E345" s="19"/>
      <c r="F345" s="19"/>
      <c r="G345" s="19"/>
      <c r="H345" s="19"/>
      <c r="I345" s="19"/>
      <c r="J345" s="19"/>
      <c r="K345" s="19"/>
    </row>
    <row r="346" spans="3:11" ht="12.75">
      <c r="C346" s="8"/>
      <c r="D346" s="19"/>
      <c r="E346" s="19"/>
      <c r="F346" s="19"/>
      <c r="G346" s="19"/>
      <c r="H346" s="19"/>
      <c r="I346" s="19"/>
      <c r="J346" s="19"/>
      <c r="K346" s="19"/>
    </row>
    <row r="347" spans="3:11" ht="12.75">
      <c r="C347" s="8"/>
      <c r="D347" s="19"/>
      <c r="E347" s="19"/>
      <c r="F347" s="19"/>
      <c r="G347" s="19"/>
      <c r="H347" s="19"/>
      <c r="I347" s="19"/>
      <c r="J347" s="19"/>
      <c r="K347" s="19"/>
    </row>
    <row r="348" spans="3:11" ht="12.75">
      <c r="C348" s="8"/>
      <c r="D348" s="19"/>
      <c r="E348" s="19"/>
      <c r="F348" s="19"/>
      <c r="G348" s="19"/>
      <c r="H348" s="19"/>
      <c r="I348" s="19"/>
      <c r="J348" s="19"/>
      <c r="K348" s="19"/>
    </row>
    <row r="349" spans="3:11" ht="12.75">
      <c r="C349" s="8"/>
      <c r="D349" s="19"/>
      <c r="E349" s="19"/>
      <c r="F349" s="19"/>
      <c r="G349" s="19"/>
      <c r="H349" s="19"/>
      <c r="I349" s="19"/>
      <c r="J349" s="19"/>
      <c r="K349" s="19"/>
    </row>
    <row r="350" spans="3:11" ht="12.75">
      <c r="C350" s="8"/>
      <c r="D350" s="19"/>
      <c r="E350" s="19"/>
      <c r="F350" s="19"/>
      <c r="G350" s="19"/>
      <c r="H350" s="19"/>
      <c r="I350" s="19"/>
      <c r="J350" s="19"/>
      <c r="K350" s="19"/>
    </row>
    <row r="351" spans="3:11" ht="12.75">
      <c r="C351" s="8"/>
      <c r="D351" s="19"/>
      <c r="E351" s="19"/>
      <c r="F351" s="19"/>
      <c r="G351" s="19"/>
      <c r="H351" s="19"/>
      <c r="I351" s="19"/>
      <c r="J351" s="19"/>
      <c r="K351" s="19"/>
    </row>
    <row r="352" spans="3:11" ht="12.75">
      <c r="C352" s="8"/>
      <c r="D352" s="19"/>
      <c r="E352" s="19"/>
      <c r="F352" s="19"/>
      <c r="G352" s="19"/>
      <c r="H352" s="19"/>
      <c r="I352" s="19"/>
      <c r="J352" s="19"/>
      <c r="K352" s="19"/>
    </row>
    <row r="353" spans="3:11" ht="12.75">
      <c r="C353" s="8"/>
      <c r="D353" s="19"/>
      <c r="E353" s="19"/>
      <c r="F353" s="19"/>
      <c r="G353" s="19"/>
      <c r="H353" s="19"/>
      <c r="I353" s="19"/>
      <c r="J353" s="19"/>
      <c r="K353" s="19"/>
    </row>
    <row r="354" spans="3:11" ht="12.75">
      <c r="C354" s="8"/>
      <c r="D354" s="19"/>
      <c r="E354" s="19"/>
      <c r="F354" s="19"/>
      <c r="G354" s="19"/>
      <c r="H354" s="19"/>
      <c r="I354" s="19"/>
      <c r="J354" s="19"/>
      <c r="K354" s="19"/>
    </row>
    <row r="355" spans="3:11" ht="12.75">
      <c r="C355" s="8"/>
      <c r="D355" s="19"/>
      <c r="E355" s="19"/>
      <c r="F355" s="19"/>
      <c r="G355" s="19"/>
      <c r="H355" s="19"/>
      <c r="I355" s="19"/>
      <c r="J355" s="19"/>
      <c r="K355" s="19"/>
    </row>
    <row r="356" spans="3:11" ht="12.75">
      <c r="C356" s="8"/>
      <c r="D356" s="19"/>
      <c r="E356" s="19"/>
      <c r="F356" s="19"/>
      <c r="G356" s="19"/>
      <c r="H356" s="19"/>
      <c r="I356" s="19"/>
      <c r="J356" s="19"/>
      <c r="K356" s="19"/>
    </row>
    <row r="357" spans="3:11" ht="12.75">
      <c r="C357" s="8"/>
      <c r="D357" s="19"/>
      <c r="E357" s="19"/>
      <c r="F357" s="19"/>
      <c r="G357" s="19"/>
      <c r="H357" s="19"/>
      <c r="I357" s="19"/>
      <c r="J357" s="19"/>
      <c r="K357" s="19"/>
    </row>
    <row r="358" spans="3:11" ht="12.75">
      <c r="C358" s="8"/>
      <c r="D358" s="19"/>
      <c r="E358" s="19"/>
      <c r="F358" s="19"/>
      <c r="G358" s="19"/>
      <c r="H358" s="19"/>
      <c r="I358" s="19"/>
      <c r="J358" s="19"/>
      <c r="K358" s="19"/>
    </row>
    <row r="359" spans="3:11" ht="12.75">
      <c r="C359" s="8"/>
      <c r="D359" s="19"/>
      <c r="E359" s="19"/>
      <c r="F359" s="19"/>
      <c r="G359" s="19"/>
      <c r="H359" s="19"/>
      <c r="I359" s="19"/>
      <c r="J359" s="19"/>
      <c r="K359" s="19"/>
    </row>
    <row r="360" spans="3:11" ht="12.75">
      <c r="C360" s="8"/>
      <c r="D360" s="19"/>
      <c r="E360" s="19"/>
      <c r="F360" s="19"/>
      <c r="G360" s="19"/>
      <c r="H360" s="19"/>
      <c r="I360" s="19"/>
      <c r="J360" s="19"/>
      <c r="K360" s="19"/>
    </row>
    <row r="361" spans="3:11" ht="12.75">
      <c r="C361" s="8"/>
      <c r="D361" s="19"/>
      <c r="E361" s="19"/>
      <c r="F361" s="19"/>
      <c r="G361" s="19"/>
      <c r="H361" s="19"/>
      <c r="I361" s="19"/>
      <c r="J361" s="19"/>
      <c r="K361" s="19"/>
    </row>
    <row r="362" spans="3:11" ht="12.75">
      <c r="C362" s="8"/>
      <c r="D362" s="19"/>
      <c r="E362" s="19"/>
      <c r="F362" s="19"/>
      <c r="G362" s="19"/>
      <c r="H362" s="19"/>
      <c r="I362" s="19"/>
      <c r="J362" s="19"/>
      <c r="K362" s="19"/>
    </row>
    <row r="363" spans="3:11" ht="12.75">
      <c r="C363" s="8"/>
      <c r="D363" s="19"/>
      <c r="E363" s="19"/>
      <c r="F363" s="19"/>
      <c r="G363" s="19"/>
      <c r="H363" s="19"/>
      <c r="I363" s="19"/>
      <c r="J363" s="19"/>
      <c r="K363" s="19"/>
    </row>
    <row r="364" spans="3:11" ht="12.75">
      <c r="C364" s="8"/>
      <c r="D364" s="19"/>
      <c r="E364" s="19"/>
      <c r="F364" s="19"/>
      <c r="G364" s="19"/>
      <c r="H364" s="19"/>
      <c r="I364" s="19"/>
      <c r="J364" s="19"/>
      <c r="K364" s="19"/>
    </row>
    <row r="365" spans="3:11" ht="12.75">
      <c r="C365" s="8"/>
      <c r="D365" s="19"/>
      <c r="E365" s="19"/>
      <c r="F365" s="19"/>
      <c r="G365" s="19"/>
      <c r="H365" s="19"/>
      <c r="I365" s="19"/>
      <c r="J365" s="19"/>
      <c r="K365" s="19"/>
    </row>
    <row r="366" spans="3:11" ht="12.75">
      <c r="C366" s="8"/>
      <c r="D366" s="19"/>
      <c r="E366" s="19"/>
      <c r="F366" s="19"/>
      <c r="G366" s="19"/>
      <c r="H366" s="19"/>
      <c r="I366" s="19"/>
      <c r="J366" s="19"/>
      <c r="K366" s="19"/>
    </row>
    <row r="367" spans="3:11" ht="12.75">
      <c r="C367" s="8"/>
      <c r="D367" s="19"/>
      <c r="E367" s="19"/>
      <c r="F367" s="19"/>
      <c r="G367" s="19"/>
      <c r="H367" s="19"/>
      <c r="I367" s="19"/>
      <c r="J367" s="19"/>
      <c r="K367" s="19"/>
    </row>
    <row r="368" spans="3:11" ht="12.75">
      <c r="C368" s="8"/>
      <c r="D368" s="19"/>
      <c r="E368" s="19"/>
      <c r="F368" s="19"/>
      <c r="G368" s="19"/>
      <c r="H368" s="19"/>
      <c r="I368" s="19"/>
      <c r="J368" s="19"/>
      <c r="K368" s="19"/>
    </row>
    <row r="369" spans="3:11" ht="12.75">
      <c r="C369" s="8"/>
      <c r="D369" s="19"/>
      <c r="E369" s="19"/>
      <c r="F369" s="19"/>
      <c r="G369" s="19"/>
      <c r="H369" s="19"/>
      <c r="I369" s="19"/>
      <c r="J369" s="19"/>
      <c r="K369" s="19"/>
    </row>
    <row r="370" spans="3:11" ht="12.75">
      <c r="C370" s="8"/>
      <c r="D370" s="19"/>
      <c r="E370" s="19"/>
      <c r="F370" s="19"/>
      <c r="G370" s="19"/>
      <c r="H370" s="19"/>
      <c r="I370" s="19"/>
      <c r="J370" s="19"/>
      <c r="K370" s="19"/>
    </row>
    <row r="371" spans="3:11" ht="12.75">
      <c r="C371" s="8"/>
      <c r="D371" s="19"/>
      <c r="E371" s="19"/>
      <c r="F371" s="19"/>
      <c r="G371" s="19"/>
      <c r="H371" s="19"/>
      <c r="I371" s="19"/>
      <c r="J371" s="19"/>
      <c r="K371" s="19"/>
    </row>
    <row r="372" spans="3:11" ht="12.75">
      <c r="C372" s="8"/>
      <c r="D372" s="19"/>
      <c r="E372" s="19"/>
      <c r="F372" s="19"/>
      <c r="G372" s="19"/>
      <c r="H372" s="19"/>
      <c r="I372" s="19"/>
      <c r="J372" s="19"/>
      <c r="K372" s="19"/>
    </row>
    <row r="373" spans="3:11" ht="12.75">
      <c r="C373" s="8"/>
      <c r="D373" s="19"/>
      <c r="E373" s="19"/>
      <c r="F373" s="19"/>
      <c r="G373" s="19"/>
      <c r="H373" s="19"/>
      <c r="I373" s="19"/>
      <c r="J373" s="19"/>
      <c r="K373" s="19"/>
    </row>
    <row r="374" spans="3:11" ht="12.75">
      <c r="C374" s="8"/>
      <c r="D374" s="19"/>
      <c r="E374" s="19"/>
      <c r="F374" s="19"/>
      <c r="G374" s="19"/>
      <c r="H374" s="19"/>
      <c r="I374" s="19"/>
      <c r="J374" s="19"/>
      <c r="K374" s="19"/>
    </row>
    <row r="375" spans="3:11" ht="12.75">
      <c r="C375" s="8"/>
      <c r="D375" s="19"/>
      <c r="E375" s="19"/>
      <c r="F375" s="19"/>
      <c r="G375" s="19"/>
      <c r="H375" s="19"/>
      <c r="I375" s="19"/>
      <c r="J375" s="19"/>
      <c r="K375" s="19"/>
    </row>
    <row r="376" spans="3:11" ht="12.75">
      <c r="C376" s="8"/>
      <c r="D376" s="19"/>
      <c r="E376" s="19"/>
      <c r="F376" s="19"/>
      <c r="G376" s="19"/>
      <c r="H376" s="19"/>
      <c r="I376" s="19"/>
      <c r="J376" s="19"/>
      <c r="K376" s="19"/>
    </row>
    <row r="377" spans="3:11" ht="12.75">
      <c r="C377" s="8"/>
      <c r="D377" s="19"/>
      <c r="E377" s="19"/>
      <c r="F377" s="19"/>
      <c r="G377" s="19"/>
      <c r="H377" s="19"/>
      <c r="I377" s="19"/>
      <c r="J377" s="19"/>
      <c r="K377" s="19"/>
    </row>
    <row r="378" spans="3:11" ht="12.75">
      <c r="C378" s="8"/>
      <c r="D378" s="19"/>
      <c r="E378" s="19"/>
      <c r="F378" s="19"/>
      <c r="G378" s="19"/>
      <c r="H378" s="19"/>
      <c r="I378" s="19"/>
      <c r="J378" s="19"/>
      <c r="K378" s="19"/>
    </row>
    <row r="379" spans="3:11" ht="12.75">
      <c r="C379" s="8"/>
      <c r="D379" s="19"/>
      <c r="E379" s="19"/>
      <c r="F379" s="19"/>
      <c r="G379" s="19"/>
      <c r="H379" s="19"/>
      <c r="I379" s="19"/>
      <c r="J379" s="19"/>
      <c r="K379" s="19"/>
    </row>
    <row r="380" spans="3:11" ht="12.75">
      <c r="C380" s="8"/>
      <c r="D380" s="19"/>
      <c r="E380" s="19"/>
      <c r="F380" s="19"/>
      <c r="G380" s="19"/>
      <c r="H380" s="19"/>
      <c r="I380" s="19"/>
      <c r="J380" s="19"/>
      <c r="K380" s="19"/>
    </row>
    <row r="381" spans="3:11" ht="12.75">
      <c r="C381" s="8"/>
      <c r="D381" s="19"/>
      <c r="E381" s="19"/>
      <c r="F381" s="19"/>
      <c r="G381" s="19"/>
      <c r="H381" s="19"/>
      <c r="I381" s="19"/>
      <c r="J381" s="19"/>
      <c r="K381" s="19"/>
    </row>
    <row r="382" spans="3:11" ht="12.75">
      <c r="C382" s="8"/>
      <c r="D382" s="19"/>
      <c r="E382" s="19"/>
      <c r="F382" s="19"/>
      <c r="G382" s="19"/>
      <c r="H382" s="19"/>
      <c r="I382" s="19"/>
      <c r="J382" s="19"/>
      <c r="K382" s="19"/>
    </row>
    <row r="383" spans="3:11" ht="12.75">
      <c r="C383" s="8"/>
      <c r="D383" s="19"/>
      <c r="E383" s="19"/>
      <c r="F383" s="19"/>
      <c r="G383" s="19"/>
      <c r="H383" s="19"/>
      <c r="I383" s="19"/>
      <c r="J383" s="19"/>
      <c r="K383" s="19"/>
    </row>
    <row r="384" spans="3:11" ht="12.75">
      <c r="C384" s="8"/>
      <c r="D384" s="19"/>
      <c r="E384" s="19"/>
      <c r="F384" s="19"/>
      <c r="G384" s="19"/>
      <c r="H384" s="19"/>
      <c r="I384" s="19"/>
      <c r="J384" s="19"/>
      <c r="K384" s="19"/>
    </row>
    <row r="385" spans="3:11" ht="12.75">
      <c r="C385" s="8"/>
      <c r="D385" s="19"/>
      <c r="E385" s="19"/>
      <c r="F385" s="19"/>
      <c r="G385" s="19"/>
      <c r="H385" s="19"/>
      <c r="I385" s="19"/>
      <c r="J385" s="19"/>
      <c r="K385" s="19"/>
    </row>
    <row r="386" spans="3:11" ht="12.75">
      <c r="C386" s="8"/>
      <c r="D386" s="19"/>
      <c r="E386" s="19"/>
      <c r="F386" s="19"/>
      <c r="G386" s="19"/>
      <c r="H386" s="19"/>
      <c r="I386" s="19"/>
      <c r="J386" s="19"/>
      <c r="K386" s="19"/>
    </row>
    <row r="387" spans="3:11" ht="12.75">
      <c r="C387" s="8"/>
      <c r="D387" s="19"/>
      <c r="E387" s="19"/>
      <c r="F387" s="19"/>
      <c r="G387" s="19"/>
      <c r="H387" s="19"/>
      <c r="I387" s="19"/>
      <c r="J387" s="19"/>
      <c r="K387" s="19"/>
    </row>
    <row r="388" spans="3:11" ht="12.75">
      <c r="C388" s="8"/>
      <c r="D388" s="19"/>
      <c r="E388" s="19"/>
      <c r="F388" s="19"/>
      <c r="G388" s="19"/>
      <c r="H388" s="19"/>
      <c r="I388" s="19"/>
      <c r="J388" s="19"/>
      <c r="K388" s="19"/>
    </row>
    <row r="389" spans="3:11" ht="12.75">
      <c r="C389" s="8"/>
      <c r="D389" s="19"/>
      <c r="E389" s="19"/>
      <c r="F389" s="19"/>
      <c r="G389" s="19"/>
      <c r="H389" s="19"/>
      <c r="I389" s="19"/>
      <c r="J389" s="19"/>
      <c r="K389" s="19"/>
    </row>
    <row r="390" spans="3:11" ht="12.75">
      <c r="C390" s="8"/>
      <c r="D390" s="19"/>
      <c r="E390" s="19"/>
      <c r="F390" s="19"/>
      <c r="G390" s="19"/>
      <c r="H390" s="19"/>
      <c r="I390" s="19"/>
      <c r="J390" s="19"/>
      <c r="K390" s="19"/>
    </row>
    <row r="391" spans="3:11" ht="12.75">
      <c r="C391" s="8"/>
      <c r="D391" s="19"/>
      <c r="E391" s="19"/>
      <c r="F391" s="19"/>
      <c r="G391" s="19"/>
      <c r="H391" s="19"/>
      <c r="I391" s="19"/>
      <c r="J391" s="19"/>
      <c r="K391" s="19"/>
    </row>
    <row r="392" spans="3:11" ht="12.75">
      <c r="C392" s="8"/>
      <c r="D392" s="19"/>
      <c r="E392" s="19"/>
      <c r="F392" s="19"/>
      <c r="G392" s="19"/>
      <c r="H392" s="19"/>
      <c r="I392" s="19"/>
      <c r="J392" s="19"/>
      <c r="K392" s="19"/>
    </row>
    <row r="393" spans="3:11" ht="12.75">
      <c r="C393" s="8"/>
      <c r="D393" s="19"/>
      <c r="E393" s="19"/>
      <c r="F393" s="19"/>
      <c r="G393" s="19"/>
      <c r="H393" s="19"/>
      <c r="I393" s="19"/>
      <c r="J393" s="19"/>
      <c r="K393" s="19"/>
    </row>
    <row r="394" spans="3:11" ht="12.75">
      <c r="C394" s="8"/>
      <c r="D394" s="19"/>
      <c r="E394" s="19"/>
      <c r="F394" s="19"/>
      <c r="G394" s="19"/>
      <c r="H394" s="19"/>
      <c r="I394" s="19"/>
      <c r="J394" s="19"/>
      <c r="K394" s="19"/>
    </row>
    <row r="395" spans="3:11" ht="12.75">
      <c r="C395" s="8"/>
      <c r="D395" s="19"/>
      <c r="E395" s="19"/>
      <c r="F395" s="19"/>
      <c r="G395" s="19"/>
      <c r="H395" s="19"/>
      <c r="I395" s="19"/>
      <c r="J395" s="19"/>
      <c r="K395" s="19"/>
    </row>
    <row r="396" spans="3:11" ht="12.75">
      <c r="C396" s="8"/>
      <c r="D396" s="19"/>
      <c r="E396" s="19"/>
      <c r="F396" s="19"/>
      <c r="G396" s="19"/>
      <c r="H396" s="19"/>
      <c r="I396" s="19"/>
      <c r="J396" s="19"/>
      <c r="K396" s="19"/>
    </row>
    <row r="397" spans="3:11" ht="12.75">
      <c r="C397" s="8"/>
      <c r="D397" s="19"/>
      <c r="E397" s="19"/>
      <c r="F397" s="19"/>
      <c r="G397" s="19"/>
      <c r="H397" s="19"/>
      <c r="I397" s="19"/>
      <c r="J397" s="19"/>
      <c r="K397" s="19"/>
    </row>
    <row r="398" spans="3:11" ht="12.75">
      <c r="C398" s="8"/>
      <c r="D398" s="19"/>
      <c r="E398" s="19"/>
      <c r="F398" s="19"/>
      <c r="G398" s="19"/>
      <c r="H398" s="19"/>
      <c r="I398" s="19"/>
      <c r="J398" s="19"/>
      <c r="K398" s="19"/>
    </row>
    <row r="399" spans="3:11" ht="12.75">
      <c r="C399" s="8"/>
      <c r="D399" s="19"/>
      <c r="E399" s="19"/>
      <c r="F399" s="19"/>
      <c r="G399" s="19"/>
      <c r="H399" s="19"/>
      <c r="I399" s="19"/>
      <c r="J399" s="19"/>
      <c r="K399" s="19"/>
    </row>
    <row r="400" spans="3:11" ht="12.75">
      <c r="C400" s="8"/>
      <c r="D400" s="19"/>
      <c r="E400" s="19"/>
      <c r="F400" s="19"/>
      <c r="G400" s="19"/>
      <c r="H400" s="19"/>
      <c r="I400" s="19"/>
      <c r="J400" s="19"/>
      <c r="K400" s="19"/>
    </row>
    <row r="401" spans="3:11" ht="12.75">
      <c r="C401" s="8"/>
      <c r="D401" s="19"/>
      <c r="E401" s="19"/>
      <c r="F401" s="19"/>
      <c r="G401" s="19"/>
      <c r="H401" s="19"/>
      <c r="I401" s="19"/>
      <c r="J401" s="19"/>
      <c r="K401" s="19"/>
    </row>
    <row r="402" spans="3:11" ht="12.75">
      <c r="C402" s="8"/>
      <c r="D402" s="19"/>
      <c r="E402" s="19"/>
      <c r="F402" s="19"/>
      <c r="G402" s="19"/>
      <c r="H402" s="19"/>
      <c r="I402" s="19"/>
      <c r="J402" s="19"/>
      <c r="K402" s="19"/>
    </row>
    <row r="403" spans="3:11" ht="12.75">
      <c r="C403" s="8"/>
      <c r="D403" s="19"/>
      <c r="E403" s="19"/>
      <c r="F403" s="19"/>
      <c r="G403" s="19"/>
      <c r="H403" s="19"/>
      <c r="I403" s="19"/>
      <c r="J403" s="19"/>
      <c r="K403" s="19"/>
    </row>
    <row r="404" spans="3:11" ht="12.75">
      <c r="C404" s="8"/>
      <c r="D404" s="19"/>
      <c r="E404" s="19"/>
      <c r="F404" s="19"/>
      <c r="G404" s="19"/>
      <c r="H404" s="19"/>
      <c r="I404" s="19"/>
      <c r="J404" s="19"/>
      <c r="K404" s="19"/>
    </row>
    <row r="405" spans="3:11" ht="12.75">
      <c r="C405" s="8"/>
      <c r="D405" s="19"/>
      <c r="E405" s="19"/>
      <c r="F405" s="19"/>
      <c r="G405" s="19"/>
      <c r="H405" s="19"/>
      <c r="I405" s="19"/>
      <c r="J405" s="19"/>
      <c r="K405" s="19"/>
    </row>
    <row r="406" spans="3:11" ht="12.75">
      <c r="C406" s="8"/>
      <c r="D406" s="19"/>
      <c r="E406" s="19"/>
      <c r="F406" s="19"/>
      <c r="G406" s="19"/>
      <c r="H406" s="19"/>
      <c r="I406" s="19"/>
      <c r="J406" s="19"/>
      <c r="K406" s="19"/>
    </row>
    <row r="407" spans="3:11" ht="12.75">
      <c r="C407" s="8"/>
      <c r="D407" s="19"/>
      <c r="E407" s="19"/>
      <c r="F407" s="19"/>
      <c r="G407" s="19"/>
      <c r="H407" s="19"/>
      <c r="I407" s="19"/>
      <c r="J407" s="19"/>
      <c r="K407" s="19"/>
    </row>
    <row r="408" spans="3:11" ht="12.75">
      <c r="C408" s="8"/>
      <c r="D408" s="19"/>
      <c r="E408" s="19"/>
      <c r="F408" s="19"/>
      <c r="G408" s="19"/>
      <c r="H408" s="19"/>
      <c r="I408" s="19"/>
      <c r="J408" s="19"/>
      <c r="K408" s="19"/>
    </row>
    <row r="409" spans="3:11" ht="12.75">
      <c r="C409" s="8"/>
      <c r="D409" s="19"/>
      <c r="E409" s="19"/>
      <c r="F409" s="19"/>
      <c r="G409" s="19"/>
      <c r="H409" s="19"/>
      <c r="I409" s="19"/>
      <c r="J409" s="19"/>
      <c r="K409" s="19"/>
    </row>
    <row r="410" spans="3:11" ht="12.75">
      <c r="C410" s="8"/>
      <c r="D410" s="19"/>
      <c r="E410" s="19"/>
      <c r="F410" s="19"/>
      <c r="G410" s="19"/>
      <c r="H410" s="19"/>
      <c r="I410" s="19"/>
      <c r="J410" s="19"/>
      <c r="K410" s="19"/>
    </row>
    <row r="411" spans="3:11" ht="12.75">
      <c r="C411" s="8"/>
      <c r="D411" s="19"/>
      <c r="E411" s="19"/>
      <c r="F411" s="19"/>
      <c r="G411" s="19"/>
      <c r="H411" s="19"/>
      <c r="I411" s="19"/>
      <c r="J411" s="19"/>
      <c r="K411" s="19"/>
    </row>
    <row r="412" spans="3:11" ht="12.75">
      <c r="C412" s="8"/>
      <c r="D412" s="19"/>
      <c r="E412" s="19"/>
      <c r="F412" s="19"/>
      <c r="G412" s="19"/>
      <c r="H412" s="19"/>
      <c r="I412" s="19"/>
      <c r="J412" s="19"/>
      <c r="K412" s="19"/>
    </row>
    <row r="413" spans="3:11" ht="12.75">
      <c r="C413" s="8"/>
      <c r="D413" s="19"/>
      <c r="E413" s="19"/>
      <c r="F413" s="19"/>
      <c r="G413" s="19"/>
      <c r="H413" s="19"/>
      <c r="I413" s="19"/>
      <c r="J413" s="19"/>
      <c r="K413" s="19"/>
    </row>
    <row r="414" spans="3:11" ht="12.75">
      <c r="C414" s="8"/>
      <c r="D414" s="19"/>
      <c r="E414" s="19"/>
      <c r="F414" s="19"/>
      <c r="G414" s="19"/>
      <c r="H414" s="19"/>
      <c r="I414" s="19"/>
      <c r="J414" s="19"/>
      <c r="K414" s="19"/>
    </row>
    <row r="415" spans="3:11" ht="12.75">
      <c r="C415" s="8"/>
      <c r="D415" s="19"/>
      <c r="E415" s="19"/>
      <c r="F415" s="19"/>
      <c r="G415" s="19"/>
      <c r="H415" s="19"/>
      <c r="I415" s="19"/>
      <c r="J415" s="19"/>
      <c r="K415" s="19"/>
    </row>
    <row r="416" spans="3:11" ht="12.75">
      <c r="C416" s="8"/>
      <c r="D416" s="19"/>
      <c r="E416" s="19"/>
      <c r="F416" s="19"/>
      <c r="G416" s="19"/>
      <c r="H416" s="19"/>
      <c r="I416" s="19"/>
      <c r="J416" s="19"/>
      <c r="K416" s="19"/>
    </row>
    <row r="417" spans="3:11" ht="12.75">
      <c r="C417" s="8"/>
      <c r="D417" s="19"/>
      <c r="E417" s="19"/>
      <c r="F417" s="19"/>
      <c r="G417" s="19"/>
      <c r="H417" s="19"/>
      <c r="I417" s="19"/>
      <c r="J417" s="19"/>
      <c r="K417" s="19"/>
    </row>
    <row r="418" spans="3:11" ht="12.75">
      <c r="C418" s="8"/>
      <c r="D418" s="19"/>
      <c r="E418" s="19"/>
      <c r="F418" s="19"/>
      <c r="G418" s="19"/>
      <c r="H418" s="19"/>
      <c r="I418" s="19"/>
      <c r="J418" s="19"/>
      <c r="K418" s="19"/>
    </row>
    <row r="419" spans="3:11" ht="12.75">
      <c r="C419" s="8"/>
      <c r="D419" s="19"/>
      <c r="E419" s="19"/>
      <c r="F419" s="19"/>
      <c r="G419" s="19"/>
      <c r="H419" s="19"/>
      <c r="I419" s="19"/>
      <c r="J419" s="19"/>
      <c r="K419" s="19"/>
    </row>
    <row r="420" spans="3:11" ht="12.75">
      <c r="C420" s="8"/>
      <c r="D420" s="19"/>
      <c r="E420" s="19"/>
      <c r="F420" s="19"/>
      <c r="G420" s="19"/>
      <c r="H420" s="19"/>
      <c r="I420" s="19"/>
      <c r="J420" s="19"/>
      <c r="K420" s="19"/>
    </row>
    <row r="421" spans="3:11" ht="12.75">
      <c r="C421" s="8"/>
      <c r="D421" s="19"/>
      <c r="E421" s="19"/>
      <c r="F421" s="19"/>
      <c r="G421" s="19"/>
      <c r="H421" s="19"/>
      <c r="I421" s="19"/>
      <c r="J421" s="19"/>
      <c r="K421" s="19"/>
    </row>
    <row r="422" spans="3:11" ht="12.75">
      <c r="C422" s="8"/>
      <c r="D422" s="19"/>
      <c r="E422" s="19"/>
      <c r="F422" s="19"/>
      <c r="G422" s="19"/>
      <c r="H422" s="19"/>
      <c r="I422" s="19"/>
      <c r="J422" s="19"/>
      <c r="K422" s="19"/>
    </row>
    <row r="423" spans="3:11" ht="12.75">
      <c r="C423" s="8"/>
      <c r="D423" s="19"/>
      <c r="E423" s="19"/>
      <c r="F423" s="19"/>
      <c r="G423" s="19"/>
      <c r="H423" s="19"/>
      <c r="I423" s="19"/>
      <c r="J423" s="19"/>
      <c r="K423" s="19"/>
    </row>
    <row r="424" spans="3:11" ht="12.75">
      <c r="C424" s="8"/>
      <c r="D424" s="19"/>
      <c r="E424" s="19"/>
      <c r="F424" s="19"/>
      <c r="G424" s="19"/>
      <c r="H424" s="19"/>
      <c r="I424" s="19"/>
      <c r="J424" s="19"/>
      <c r="K424" s="19"/>
    </row>
    <row r="425" spans="3:11" ht="12.75">
      <c r="C425" s="8"/>
      <c r="D425" s="19"/>
      <c r="E425" s="19"/>
      <c r="F425" s="19"/>
      <c r="G425" s="19"/>
      <c r="H425" s="19"/>
      <c r="I425" s="19"/>
      <c r="J425" s="19"/>
      <c r="K425" s="19"/>
    </row>
    <row r="426" spans="3:11" ht="12.75">
      <c r="C426" s="8"/>
      <c r="D426" s="19"/>
      <c r="E426" s="19"/>
      <c r="F426" s="19"/>
      <c r="G426" s="19"/>
      <c r="H426" s="19"/>
      <c r="I426" s="19"/>
      <c r="J426" s="19"/>
      <c r="K426" s="19"/>
    </row>
    <row r="427" spans="3:11" ht="12.75">
      <c r="C427" s="8"/>
      <c r="D427" s="19"/>
      <c r="E427" s="19"/>
      <c r="F427" s="19"/>
      <c r="G427" s="19"/>
      <c r="H427" s="19"/>
      <c r="I427" s="19"/>
      <c r="J427" s="19"/>
      <c r="K427" s="19"/>
    </row>
    <row r="428" spans="3:11" ht="12.75">
      <c r="C428" s="8"/>
      <c r="D428" s="19"/>
      <c r="E428" s="19"/>
      <c r="F428" s="19"/>
      <c r="G428" s="19"/>
      <c r="H428" s="19"/>
      <c r="I428" s="19"/>
      <c r="J428" s="19"/>
      <c r="K428" s="19"/>
    </row>
    <row r="429" spans="3:11" ht="12.75">
      <c r="C429" s="8"/>
      <c r="D429" s="19"/>
      <c r="E429" s="19"/>
      <c r="F429" s="19"/>
      <c r="G429" s="19"/>
      <c r="H429" s="19"/>
      <c r="I429" s="19"/>
      <c r="J429" s="19"/>
      <c r="K429" s="19"/>
    </row>
    <row r="430" spans="3:11" ht="12.75">
      <c r="C430" s="8"/>
      <c r="D430" s="19"/>
      <c r="E430" s="19"/>
      <c r="F430" s="19"/>
      <c r="G430" s="19"/>
      <c r="H430" s="19"/>
      <c r="I430" s="19"/>
      <c r="J430" s="19"/>
      <c r="K430" s="19"/>
    </row>
    <row r="431" spans="3:11" ht="12.75">
      <c r="C431" s="8"/>
      <c r="D431" s="19"/>
      <c r="E431" s="19"/>
      <c r="F431" s="19"/>
      <c r="G431" s="19"/>
      <c r="H431" s="19"/>
      <c r="I431" s="19"/>
      <c r="J431" s="19"/>
      <c r="K431" s="19"/>
    </row>
    <row r="432" spans="3:11" ht="12.75">
      <c r="C432" s="8"/>
      <c r="D432" s="19"/>
      <c r="E432" s="19"/>
      <c r="F432" s="19"/>
      <c r="G432" s="19"/>
      <c r="H432" s="19"/>
      <c r="I432" s="19"/>
      <c r="J432" s="19"/>
      <c r="K432" s="19"/>
    </row>
    <row r="433" spans="3:11" ht="12.75">
      <c r="C433" s="8"/>
      <c r="D433" s="19"/>
      <c r="E433" s="19"/>
      <c r="F433" s="19"/>
      <c r="G433" s="19"/>
      <c r="H433" s="19"/>
      <c r="I433" s="19"/>
      <c r="J433" s="19"/>
      <c r="K433" s="19"/>
    </row>
    <row r="434" spans="3:11" ht="12.75">
      <c r="C434" s="8"/>
      <c r="D434" s="19"/>
      <c r="E434" s="19"/>
      <c r="F434" s="19"/>
      <c r="G434" s="19"/>
      <c r="H434" s="19"/>
      <c r="I434" s="19"/>
      <c r="J434" s="19"/>
      <c r="K434" s="19"/>
    </row>
    <row r="435" spans="3:11" ht="12.75">
      <c r="C435" s="8"/>
      <c r="D435" s="19"/>
      <c r="E435" s="19"/>
      <c r="F435" s="19"/>
      <c r="G435" s="19"/>
      <c r="H435" s="19"/>
      <c r="I435" s="19"/>
      <c r="J435" s="19"/>
      <c r="K435" s="19"/>
    </row>
    <row r="436" spans="3:11" ht="12.75">
      <c r="C436" s="8"/>
      <c r="D436" s="19"/>
      <c r="E436" s="19"/>
      <c r="F436" s="19"/>
      <c r="G436" s="19"/>
      <c r="H436" s="19"/>
      <c r="I436" s="19"/>
      <c r="J436" s="19"/>
      <c r="K436" s="19"/>
    </row>
    <row r="437" spans="3:11" ht="12.75">
      <c r="C437" s="8"/>
      <c r="D437" s="19"/>
      <c r="E437" s="19"/>
      <c r="F437" s="19"/>
      <c r="G437" s="19"/>
      <c r="H437" s="19"/>
      <c r="I437" s="19"/>
      <c r="J437" s="19"/>
      <c r="K437" s="19"/>
    </row>
    <row r="438" spans="3:11" ht="12.75">
      <c r="C438" s="8"/>
      <c r="D438" s="19"/>
      <c r="E438" s="19"/>
      <c r="F438" s="19"/>
      <c r="G438" s="19"/>
      <c r="H438" s="19"/>
      <c r="I438" s="19"/>
      <c r="J438" s="19"/>
      <c r="K438" s="19"/>
    </row>
    <row r="439" spans="3:11" ht="12.75">
      <c r="C439" s="8"/>
      <c r="D439" s="19"/>
      <c r="E439" s="19"/>
      <c r="F439" s="19"/>
      <c r="G439" s="19"/>
      <c r="H439" s="19"/>
      <c r="I439" s="19"/>
      <c r="J439" s="19"/>
      <c r="K439" s="19"/>
    </row>
    <row r="440" spans="3:11" ht="12.75">
      <c r="C440" s="8"/>
      <c r="D440" s="19"/>
      <c r="E440" s="19"/>
      <c r="F440" s="19"/>
      <c r="G440" s="19"/>
      <c r="H440" s="19"/>
      <c r="I440" s="19"/>
      <c r="J440" s="19"/>
      <c r="K440" s="19"/>
    </row>
    <row r="441" spans="3:11" ht="12.75">
      <c r="C441" s="8"/>
      <c r="D441" s="19"/>
      <c r="E441" s="19"/>
      <c r="F441" s="19"/>
      <c r="G441" s="19"/>
      <c r="H441" s="19"/>
      <c r="I441" s="19"/>
      <c r="J441" s="19"/>
      <c r="K441" s="19"/>
    </row>
    <row r="442" spans="3:11" ht="12.75">
      <c r="C442" s="8"/>
      <c r="D442" s="19"/>
      <c r="E442" s="19"/>
      <c r="F442" s="19"/>
      <c r="G442" s="19"/>
      <c r="H442" s="19"/>
      <c r="I442" s="19"/>
      <c r="J442" s="19"/>
      <c r="K442" s="19"/>
    </row>
    <row r="443" spans="3:11" ht="12.75">
      <c r="C443" s="8"/>
      <c r="D443" s="19"/>
      <c r="E443" s="19"/>
      <c r="F443" s="19"/>
      <c r="G443" s="19"/>
      <c r="H443" s="19"/>
      <c r="I443" s="19"/>
      <c r="J443" s="19"/>
      <c r="K443" s="19"/>
    </row>
    <row r="444" spans="3:11" ht="12.75">
      <c r="C444" s="8"/>
      <c r="D444" s="19"/>
      <c r="E444" s="19"/>
      <c r="F444" s="19"/>
      <c r="G444" s="19"/>
      <c r="H444" s="19"/>
      <c r="I444" s="19"/>
      <c r="J444" s="19"/>
      <c r="K444" s="19"/>
    </row>
    <row r="445" spans="3:11" ht="12.75">
      <c r="C445" s="8"/>
      <c r="D445" s="19"/>
      <c r="E445" s="19"/>
      <c r="F445" s="19"/>
      <c r="G445" s="19"/>
      <c r="H445" s="19"/>
      <c r="I445" s="19"/>
      <c r="J445" s="19"/>
      <c r="K445" s="19"/>
    </row>
    <row r="446" spans="3:11" ht="12.75">
      <c r="C446" s="8"/>
      <c r="D446" s="19"/>
      <c r="E446" s="19"/>
      <c r="F446" s="19"/>
      <c r="G446" s="19"/>
      <c r="H446" s="19"/>
      <c r="I446" s="19"/>
      <c r="J446" s="19"/>
      <c r="K446" s="19"/>
    </row>
    <row r="447" spans="3:11" ht="12.75">
      <c r="C447" s="8"/>
      <c r="D447" s="19"/>
      <c r="E447" s="19"/>
      <c r="F447" s="19"/>
      <c r="G447" s="19"/>
      <c r="H447" s="19"/>
      <c r="I447" s="19"/>
      <c r="J447" s="19"/>
      <c r="K447" s="19"/>
    </row>
    <row r="448" spans="3:11" ht="12.75">
      <c r="C448" s="8"/>
      <c r="D448" s="19"/>
      <c r="E448" s="19"/>
      <c r="F448" s="19"/>
      <c r="G448" s="19"/>
      <c r="H448" s="19"/>
      <c r="I448" s="19"/>
      <c r="J448" s="19"/>
      <c r="K448" s="19"/>
    </row>
    <row r="449" spans="3:11" ht="12.75">
      <c r="C449" s="8"/>
      <c r="D449" s="19"/>
      <c r="E449" s="19"/>
      <c r="F449" s="19"/>
      <c r="G449" s="19"/>
      <c r="H449" s="19"/>
      <c r="I449" s="19"/>
      <c r="J449" s="19"/>
      <c r="K449" s="19"/>
    </row>
    <row r="450" spans="3:11" ht="12.75">
      <c r="C450" s="8"/>
      <c r="D450" s="19"/>
      <c r="E450" s="19"/>
      <c r="F450" s="19"/>
      <c r="G450" s="19"/>
      <c r="H450" s="19"/>
      <c r="I450" s="19"/>
      <c r="J450" s="19"/>
      <c r="K450" s="19"/>
    </row>
    <row r="451" spans="3:11" ht="12.75">
      <c r="C451" s="8"/>
      <c r="D451" s="19"/>
      <c r="E451" s="19"/>
      <c r="F451" s="19"/>
      <c r="G451" s="19"/>
      <c r="H451" s="19"/>
      <c r="I451" s="19"/>
      <c r="J451" s="19"/>
      <c r="K451" s="19"/>
    </row>
    <row r="452" spans="3:11" ht="12.75">
      <c r="C452" s="8"/>
      <c r="D452" s="19"/>
      <c r="E452" s="19"/>
      <c r="F452" s="19"/>
      <c r="G452" s="19"/>
      <c r="H452" s="19"/>
      <c r="I452" s="19"/>
      <c r="J452" s="19"/>
      <c r="K452" s="19"/>
    </row>
    <row r="453" spans="3:11" ht="12.75">
      <c r="C453" s="8"/>
      <c r="D453" s="19"/>
      <c r="E453" s="19"/>
      <c r="F453" s="19"/>
      <c r="G453" s="19"/>
      <c r="H453" s="19"/>
      <c r="I453" s="19"/>
      <c r="J453" s="19"/>
      <c r="K453" s="19"/>
    </row>
    <row r="454" spans="3:11" ht="12.75">
      <c r="C454" s="8"/>
      <c r="D454" s="19"/>
      <c r="E454" s="19"/>
      <c r="F454" s="19"/>
      <c r="G454" s="19"/>
      <c r="H454" s="19"/>
      <c r="I454" s="19"/>
      <c r="J454" s="19"/>
      <c r="K454" s="19"/>
    </row>
    <row r="455" spans="3:11" ht="12.75">
      <c r="C455" s="8"/>
      <c r="D455" s="19"/>
      <c r="E455" s="19"/>
      <c r="F455" s="19"/>
      <c r="G455" s="19"/>
      <c r="H455" s="19"/>
      <c r="I455" s="19"/>
      <c r="J455" s="19"/>
      <c r="K455" s="19"/>
    </row>
    <row r="456" spans="3:11" ht="12.75">
      <c r="C456" s="8"/>
      <c r="D456" s="19"/>
      <c r="E456" s="19"/>
      <c r="F456" s="19"/>
      <c r="G456" s="19"/>
      <c r="H456" s="19"/>
      <c r="I456" s="19"/>
      <c r="J456" s="19"/>
      <c r="K456" s="19"/>
    </row>
    <row r="457" spans="3:11" ht="12.75">
      <c r="C457" s="8"/>
      <c r="D457" s="19"/>
      <c r="E457" s="19"/>
      <c r="F457" s="19"/>
      <c r="G457" s="19"/>
      <c r="H457" s="19"/>
      <c r="I457" s="19"/>
      <c r="J457" s="19"/>
      <c r="K457" s="19"/>
    </row>
    <row r="458" spans="3:11" ht="12.75">
      <c r="C458" s="8"/>
      <c r="D458" s="19"/>
      <c r="E458" s="19"/>
      <c r="F458" s="19"/>
      <c r="G458" s="19"/>
      <c r="H458" s="19"/>
      <c r="I458" s="19"/>
      <c r="J458" s="19"/>
      <c r="K458" s="19"/>
    </row>
    <row r="459" spans="3:11" ht="12.75">
      <c r="C459" s="8"/>
      <c r="D459" s="19"/>
      <c r="E459" s="19"/>
      <c r="F459" s="19"/>
      <c r="G459" s="19"/>
      <c r="H459" s="19"/>
      <c r="I459" s="19"/>
      <c r="J459" s="19"/>
      <c r="K459" s="19"/>
    </row>
    <row r="460" spans="3:11" ht="12.75">
      <c r="C460" s="8"/>
      <c r="D460" s="19"/>
      <c r="E460" s="19"/>
      <c r="F460" s="19"/>
      <c r="G460" s="19"/>
      <c r="H460" s="19"/>
      <c r="I460" s="19"/>
      <c r="J460" s="19"/>
      <c r="K460" s="19"/>
    </row>
    <row r="461" spans="3:11" ht="12.75">
      <c r="C461" s="8"/>
      <c r="D461" s="19"/>
      <c r="E461" s="19"/>
      <c r="F461" s="19"/>
      <c r="G461" s="19"/>
      <c r="H461" s="19"/>
      <c r="I461" s="19"/>
      <c r="J461" s="19"/>
      <c r="K461" s="19"/>
    </row>
    <row r="462" spans="3:11" ht="12.75">
      <c r="C462" s="8"/>
      <c r="D462" s="19"/>
      <c r="E462" s="19"/>
      <c r="F462" s="19"/>
      <c r="G462" s="19"/>
      <c r="H462" s="19"/>
      <c r="I462" s="19"/>
      <c r="J462" s="19"/>
      <c r="K462" s="19"/>
    </row>
    <row r="463" spans="3:11" ht="12.75">
      <c r="C463" s="8"/>
      <c r="D463" s="19"/>
      <c r="E463" s="19"/>
      <c r="F463" s="19"/>
      <c r="G463" s="19"/>
      <c r="H463" s="19"/>
      <c r="I463" s="19"/>
      <c r="J463" s="19"/>
      <c r="K463" s="19"/>
    </row>
    <row r="464" spans="3:11" ht="12.75">
      <c r="C464" s="8"/>
      <c r="D464" s="19"/>
      <c r="E464" s="19"/>
      <c r="F464" s="19"/>
      <c r="G464" s="19"/>
      <c r="H464" s="19"/>
      <c r="I464" s="19"/>
      <c r="J464" s="19"/>
      <c r="K464" s="19"/>
    </row>
    <row r="465" spans="3:11" ht="12.75">
      <c r="C465" s="8"/>
      <c r="D465" s="19"/>
      <c r="E465" s="19"/>
      <c r="F465" s="19"/>
      <c r="G465" s="19"/>
      <c r="H465" s="19"/>
      <c r="I465" s="19"/>
      <c r="J465" s="19"/>
      <c r="K465" s="19"/>
    </row>
    <row r="466" spans="3:11" ht="12.75">
      <c r="C466" s="8"/>
      <c r="D466" s="19"/>
      <c r="E466" s="19"/>
      <c r="F466" s="19"/>
      <c r="G466" s="19"/>
      <c r="H466" s="19"/>
      <c r="I466" s="19"/>
      <c r="J466" s="19"/>
      <c r="K466" s="19"/>
    </row>
    <row r="467" spans="3:11" ht="12.75">
      <c r="C467" s="8"/>
      <c r="D467" s="19"/>
      <c r="E467" s="19"/>
      <c r="F467" s="19"/>
      <c r="G467" s="19"/>
      <c r="H467" s="19"/>
      <c r="I467" s="19"/>
      <c r="J467" s="19"/>
      <c r="K467" s="19"/>
    </row>
    <row r="468" spans="3:11" ht="12.75">
      <c r="C468" s="8"/>
      <c r="D468" s="19"/>
      <c r="E468" s="19"/>
      <c r="F468" s="19"/>
      <c r="G468" s="19"/>
      <c r="H468" s="19"/>
      <c r="I468" s="19"/>
      <c r="J468" s="19"/>
      <c r="K468" s="19"/>
    </row>
    <row r="469" spans="3:11" ht="12.75">
      <c r="C469" s="8"/>
      <c r="D469" s="19"/>
      <c r="E469" s="19"/>
      <c r="F469" s="19"/>
      <c r="G469" s="19"/>
      <c r="H469" s="19"/>
      <c r="I469" s="19"/>
      <c r="J469" s="19"/>
      <c r="K469" s="19"/>
    </row>
    <row r="470" spans="3:11" ht="12.75">
      <c r="C470" s="8"/>
      <c r="D470" s="19"/>
      <c r="E470" s="19"/>
      <c r="F470" s="19"/>
      <c r="G470" s="19"/>
      <c r="H470" s="19"/>
      <c r="I470" s="19"/>
      <c r="J470" s="19"/>
      <c r="K470" s="19"/>
    </row>
    <row r="471" spans="3:11" ht="12.75">
      <c r="C471" s="8"/>
      <c r="D471" s="19"/>
      <c r="E471" s="19"/>
      <c r="F471" s="19"/>
      <c r="G471" s="19"/>
      <c r="H471" s="19"/>
      <c r="I471" s="19"/>
      <c r="J471" s="19"/>
      <c r="K471" s="19"/>
    </row>
    <row r="472" spans="3:11" ht="12.75">
      <c r="C472" s="8"/>
      <c r="D472" s="19"/>
      <c r="E472" s="19"/>
      <c r="F472" s="19"/>
      <c r="G472" s="19"/>
      <c r="H472" s="19"/>
      <c r="I472" s="19"/>
      <c r="J472" s="19"/>
      <c r="K472" s="19"/>
    </row>
    <row r="473" spans="3:11" ht="12.75">
      <c r="C473" s="8"/>
      <c r="D473" s="19"/>
      <c r="E473" s="19"/>
      <c r="F473" s="19"/>
      <c r="G473" s="19"/>
      <c r="H473" s="19"/>
      <c r="I473" s="19"/>
      <c r="J473" s="19"/>
      <c r="K473" s="19"/>
    </row>
    <row r="474" spans="3:11" ht="12.75">
      <c r="C474" s="8"/>
      <c r="D474" s="19"/>
      <c r="E474" s="19"/>
      <c r="F474" s="19"/>
      <c r="G474" s="19"/>
      <c r="H474" s="19"/>
      <c r="I474" s="19"/>
      <c r="J474" s="19"/>
      <c r="K474" s="19"/>
    </row>
    <row r="475" spans="3:11" ht="12.75">
      <c r="C475" s="8"/>
      <c r="D475" s="19"/>
      <c r="E475" s="19"/>
      <c r="F475" s="19"/>
      <c r="G475" s="19"/>
      <c r="H475" s="19"/>
      <c r="I475" s="19"/>
      <c r="J475" s="19"/>
      <c r="K475" s="19"/>
    </row>
    <row r="476" spans="3:11" ht="12.75">
      <c r="C476" s="8"/>
      <c r="D476" s="19"/>
      <c r="E476" s="19"/>
      <c r="F476" s="19"/>
      <c r="G476" s="19"/>
      <c r="H476" s="19"/>
      <c r="I476" s="19"/>
      <c r="J476" s="19"/>
      <c r="K476" s="19"/>
    </row>
    <row r="477" spans="3:11" ht="12.75">
      <c r="C477" s="8"/>
      <c r="D477" s="19"/>
      <c r="E477" s="19"/>
      <c r="F477" s="19"/>
      <c r="G477" s="19"/>
      <c r="H477" s="19"/>
      <c r="I477" s="19"/>
      <c r="J477" s="19"/>
      <c r="K477" s="19"/>
    </row>
    <row r="478" spans="3:11" ht="12.75">
      <c r="C478" s="8"/>
      <c r="D478" s="19"/>
      <c r="E478" s="19"/>
      <c r="F478" s="19"/>
      <c r="G478" s="19"/>
      <c r="H478" s="19"/>
      <c r="I478" s="19"/>
      <c r="J478" s="19"/>
      <c r="K478" s="19"/>
    </row>
    <row r="479" spans="3:11" ht="12.75">
      <c r="C479" s="8"/>
      <c r="D479" s="19"/>
      <c r="E479" s="19"/>
      <c r="F479" s="19"/>
      <c r="G479" s="19"/>
      <c r="H479" s="19"/>
      <c r="I479" s="19"/>
      <c r="J479" s="19"/>
      <c r="K479" s="19"/>
    </row>
    <row r="480" spans="3:11" ht="12.75">
      <c r="C480" s="8"/>
      <c r="D480" s="19"/>
      <c r="E480" s="19"/>
      <c r="F480" s="19"/>
      <c r="G480" s="19"/>
      <c r="H480" s="19"/>
      <c r="I480" s="19"/>
      <c r="J480" s="19"/>
      <c r="K480" s="19"/>
    </row>
    <row r="481" spans="3:11" ht="12.75">
      <c r="C481" s="8"/>
      <c r="D481" s="19"/>
      <c r="E481" s="19"/>
      <c r="F481" s="19"/>
      <c r="G481" s="19"/>
      <c r="H481" s="19"/>
      <c r="I481" s="19"/>
      <c r="J481" s="19"/>
      <c r="K481" s="19"/>
    </row>
    <row r="482" spans="3:11" ht="12.75">
      <c r="C482" s="8"/>
      <c r="D482" s="19"/>
      <c r="E482" s="19"/>
      <c r="F482" s="19"/>
      <c r="G482" s="19"/>
      <c r="H482" s="19"/>
      <c r="I482" s="19"/>
      <c r="J482" s="19"/>
      <c r="K482" s="19"/>
    </row>
    <row r="483" spans="3:11" ht="12.75">
      <c r="C483" s="8"/>
      <c r="D483" s="19"/>
      <c r="E483" s="19"/>
      <c r="F483" s="19"/>
      <c r="G483" s="19"/>
      <c r="H483" s="19"/>
      <c r="I483" s="19"/>
      <c r="J483" s="19"/>
      <c r="K483" s="19"/>
    </row>
    <row r="484" spans="3:11" ht="12.75">
      <c r="C484" s="8"/>
      <c r="D484" s="19"/>
      <c r="E484" s="19"/>
      <c r="F484" s="19"/>
      <c r="G484" s="19"/>
      <c r="H484" s="19"/>
      <c r="I484" s="19"/>
      <c r="J484" s="19"/>
      <c r="K484" s="19"/>
    </row>
    <row r="485" spans="3:11" ht="12.75">
      <c r="C485" s="8"/>
      <c r="D485" s="19"/>
      <c r="E485" s="19"/>
      <c r="F485" s="19"/>
      <c r="G485" s="19"/>
      <c r="H485" s="19"/>
      <c r="I485" s="19"/>
      <c r="J485" s="19"/>
      <c r="K485" s="19"/>
    </row>
    <row r="486" spans="3:11" ht="12.75">
      <c r="C486" s="8"/>
      <c r="D486" s="19"/>
      <c r="E486" s="19"/>
      <c r="F486" s="19"/>
      <c r="G486" s="19"/>
      <c r="H486" s="19"/>
      <c r="I486" s="19"/>
      <c r="J486" s="19"/>
      <c r="K486" s="19"/>
    </row>
    <row r="487" spans="3:11" ht="12.75">
      <c r="C487" s="8"/>
      <c r="D487" s="19"/>
      <c r="E487" s="19"/>
      <c r="F487" s="19"/>
      <c r="G487" s="19"/>
      <c r="H487" s="19"/>
      <c r="I487" s="19"/>
      <c r="J487" s="19"/>
      <c r="K487" s="19"/>
    </row>
    <row r="488" spans="3:11" ht="12.75">
      <c r="C488" s="8"/>
      <c r="D488" s="19"/>
      <c r="E488" s="19"/>
      <c r="F488" s="19"/>
      <c r="G488" s="19"/>
      <c r="H488" s="19"/>
      <c r="I488" s="19"/>
      <c r="J488" s="19"/>
      <c r="K488" s="19"/>
    </row>
    <row r="489" spans="3:11" ht="12.75">
      <c r="C489" s="8"/>
      <c r="D489" s="19"/>
      <c r="E489" s="19"/>
      <c r="F489" s="19"/>
      <c r="G489" s="19"/>
      <c r="H489" s="19"/>
      <c r="I489" s="19"/>
      <c r="J489" s="19"/>
      <c r="K489" s="19"/>
    </row>
    <row r="490" spans="3:11" ht="12.75">
      <c r="C490" s="8"/>
      <c r="D490" s="19"/>
      <c r="E490" s="19"/>
      <c r="F490" s="19"/>
      <c r="G490" s="19"/>
      <c r="H490" s="19"/>
      <c r="I490" s="19"/>
      <c r="J490" s="19"/>
      <c r="K490" s="19"/>
    </row>
    <row r="491" spans="3:11" ht="12.75">
      <c r="C491" s="8"/>
      <c r="D491" s="19"/>
      <c r="E491" s="19"/>
      <c r="F491" s="19"/>
      <c r="G491" s="19"/>
      <c r="H491" s="19"/>
      <c r="I491" s="19"/>
      <c r="J491" s="19"/>
      <c r="K491" s="19"/>
    </row>
    <row r="492" spans="3:11" ht="12.75">
      <c r="C492" s="8"/>
      <c r="D492" s="19"/>
      <c r="E492" s="19"/>
      <c r="F492" s="19"/>
      <c r="G492" s="19"/>
      <c r="H492" s="19"/>
      <c r="I492" s="19"/>
      <c r="J492" s="19"/>
      <c r="K492" s="19"/>
    </row>
    <row r="493" spans="3:11" ht="12.75">
      <c r="C493" s="8"/>
      <c r="D493" s="19"/>
      <c r="E493" s="19"/>
      <c r="F493" s="19"/>
      <c r="G493" s="19"/>
      <c r="H493" s="19"/>
      <c r="I493" s="19"/>
      <c r="J493" s="19"/>
      <c r="K493" s="19"/>
    </row>
    <row r="494" spans="3:11" ht="12.75">
      <c r="C494" s="8"/>
      <c r="D494" s="19"/>
      <c r="E494" s="19"/>
      <c r="F494" s="19"/>
      <c r="G494" s="19"/>
      <c r="H494" s="19"/>
      <c r="I494" s="19"/>
      <c r="J494" s="19"/>
      <c r="K494" s="19"/>
    </row>
    <row r="495" spans="3:11" ht="12.75">
      <c r="C495" s="8"/>
      <c r="D495" s="19"/>
      <c r="E495" s="19"/>
      <c r="F495" s="19"/>
      <c r="G495" s="19"/>
      <c r="H495" s="19"/>
      <c r="I495" s="19"/>
      <c r="J495" s="19"/>
      <c r="K495" s="19"/>
    </row>
    <row r="496" spans="3:11" ht="12.75">
      <c r="C496" s="8"/>
      <c r="D496" s="19"/>
      <c r="E496" s="19"/>
      <c r="F496" s="19"/>
      <c r="G496" s="19"/>
      <c r="H496" s="19"/>
      <c r="I496" s="19"/>
      <c r="J496" s="19"/>
      <c r="K496" s="19"/>
    </row>
    <row r="497" spans="3:11" ht="12.75">
      <c r="C497" s="8"/>
      <c r="D497" s="19"/>
      <c r="E497" s="19"/>
      <c r="F497" s="19"/>
      <c r="G497" s="19"/>
      <c r="H497" s="19"/>
      <c r="I497" s="19"/>
      <c r="J497" s="19"/>
      <c r="K497" s="19"/>
    </row>
    <row r="498" spans="3:11" ht="12.75">
      <c r="C498" s="8"/>
      <c r="D498" s="19"/>
      <c r="E498" s="19"/>
      <c r="F498" s="19"/>
      <c r="G498" s="19"/>
      <c r="H498" s="19"/>
      <c r="I498" s="19"/>
      <c r="J498" s="19"/>
      <c r="K498" s="19"/>
    </row>
    <row r="499" spans="3:11" ht="12.75">
      <c r="C499" s="8"/>
      <c r="D499" s="19"/>
      <c r="E499" s="19"/>
      <c r="F499" s="19"/>
      <c r="G499" s="19"/>
      <c r="H499" s="19"/>
      <c r="I499" s="19"/>
      <c r="J499" s="19"/>
      <c r="K499" s="19"/>
    </row>
    <row r="500" spans="3:11" ht="12.75">
      <c r="C500" s="8"/>
      <c r="D500" s="19"/>
      <c r="E500" s="19"/>
      <c r="F500" s="19"/>
      <c r="G500" s="19"/>
      <c r="H500" s="19"/>
      <c r="I500" s="19"/>
      <c r="J500" s="19"/>
      <c r="K500" s="19"/>
    </row>
    <row r="501" spans="3:11" ht="12.75">
      <c r="C501" s="8"/>
      <c r="D501" s="19"/>
      <c r="E501" s="19"/>
      <c r="F501" s="19"/>
      <c r="G501" s="19"/>
      <c r="H501" s="19"/>
      <c r="I501" s="19"/>
      <c r="J501" s="19"/>
      <c r="K501" s="19"/>
    </row>
    <row r="502" spans="3:11" ht="12.75">
      <c r="C502" s="8"/>
      <c r="D502" s="19"/>
      <c r="E502" s="19"/>
      <c r="F502" s="19"/>
      <c r="G502" s="19"/>
      <c r="H502" s="19"/>
      <c r="I502" s="19"/>
      <c r="J502" s="19"/>
      <c r="K502" s="19"/>
    </row>
    <row r="503" spans="3:11" ht="12.75">
      <c r="C503" s="8"/>
      <c r="D503" s="19"/>
      <c r="E503" s="19"/>
      <c r="F503" s="19"/>
      <c r="G503" s="19"/>
      <c r="H503" s="19"/>
      <c r="I503" s="19"/>
      <c r="J503" s="19"/>
      <c r="K503" s="19"/>
    </row>
    <row r="504" spans="3:11" ht="12.75">
      <c r="C504" s="8"/>
      <c r="D504" s="19"/>
      <c r="E504" s="19"/>
      <c r="F504" s="19"/>
      <c r="G504" s="19"/>
      <c r="H504" s="19"/>
      <c r="I504" s="19"/>
      <c r="J504" s="19"/>
      <c r="K504" s="19"/>
    </row>
    <row r="505" spans="3:11" ht="12.75">
      <c r="C505" s="8"/>
      <c r="D505" s="19"/>
      <c r="E505" s="19"/>
      <c r="F505" s="19"/>
      <c r="G505" s="19"/>
      <c r="H505" s="19"/>
      <c r="I505" s="19"/>
      <c r="J505" s="19"/>
      <c r="K505" s="19"/>
    </row>
    <row r="506" spans="3:11" ht="12.75">
      <c r="C506" s="8"/>
      <c r="D506" s="19"/>
      <c r="E506" s="19"/>
      <c r="F506" s="19"/>
      <c r="G506" s="19"/>
      <c r="H506" s="19"/>
      <c r="I506" s="19"/>
      <c r="J506" s="19"/>
      <c r="K506" s="19"/>
    </row>
    <row r="507" spans="3:11" ht="12.75">
      <c r="C507" s="8"/>
      <c r="D507" s="19"/>
      <c r="E507" s="19"/>
      <c r="F507" s="19"/>
      <c r="G507" s="19"/>
      <c r="H507" s="19"/>
      <c r="I507" s="19"/>
      <c r="J507" s="19"/>
      <c r="K507" s="19"/>
    </row>
    <row r="508" spans="3:11" ht="12.75">
      <c r="C508" s="8"/>
      <c r="D508" s="19"/>
      <c r="E508" s="19"/>
      <c r="F508" s="19"/>
      <c r="G508" s="19"/>
      <c r="H508" s="19"/>
      <c r="I508" s="19"/>
      <c r="J508" s="19"/>
      <c r="K508" s="19"/>
    </row>
    <row r="509" spans="3:11" ht="12.75">
      <c r="C509" s="8"/>
      <c r="D509" s="19"/>
      <c r="E509" s="19"/>
      <c r="F509" s="19"/>
      <c r="G509" s="19"/>
      <c r="H509" s="19"/>
      <c r="I509" s="19"/>
      <c r="J509" s="19"/>
      <c r="K509" s="19"/>
    </row>
    <row r="510" spans="3:11" ht="12.75">
      <c r="C510" s="8"/>
      <c r="D510" s="19"/>
      <c r="E510" s="19"/>
      <c r="F510" s="19"/>
      <c r="G510" s="19"/>
      <c r="H510" s="19"/>
      <c r="I510" s="19"/>
      <c r="J510" s="19"/>
      <c r="K510" s="19"/>
    </row>
    <row r="511" spans="3:11" ht="12.75">
      <c r="C511" s="8"/>
      <c r="D511" s="19"/>
      <c r="E511" s="19"/>
      <c r="F511" s="19"/>
      <c r="G511" s="19"/>
      <c r="H511" s="19"/>
      <c r="I511" s="19"/>
      <c r="J511" s="19"/>
      <c r="K511" s="19"/>
    </row>
    <row r="512" spans="3:11" ht="12.75">
      <c r="C512" s="8"/>
      <c r="D512" s="19"/>
      <c r="E512" s="19"/>
      <c r="F512" s="19"/>
      <c r="G512" s="19"/>
      <c r="H512" s="19"/>
      <c r="I512" s="19"/>
      <c r="J512" s="19"/>
      <c r="K512" s="19"/>
    </row>
    <row r="513" spans="3:11" ht="12.75">
      <c r="C513" s="8"/>
      <c r="D513" s="19"/>
      <c r="E513" s="19"/>
      <c r="F513" s="19"/>
      <c r="G513" s="19"/>
      <c r="H513" s="19"/>
      <c r="I513" s="19"/>
      <c r="J513" s="19"/>
      <c r="K513" s="19"/>
    </row>
    <row r="514" spans="3:11" ht="12.75">
      <c r="C514" s="8"/>
      <c r="D514" s="19"/>
      <c r="E514" s="19"/>
      <c r="F514" s="19"/>
      <c r="G514" s="19"/>
      <c r="H514" s="19"/>
      <c r="I514" s="19"/>
      <c r="J514" s="19"/>
      <c r="K514" s="19"/>
    </row>
    <row r="515" spans="3:11" ht="12.75">
      <c r="C515" s="8"/>
      <c r="D515" s="19"/>
      <c r="E515" s="19"/>
      <c r="F515" s="19"/>
      <c r="G515" s="19"/>
      <c r="H515" s="19"/>
      <c r="I515" s="19"/>
      <c r="J515" s="19"/>
      <c r="K515" s="19"/>
    </row>
    <row r="516" spans="3:11" ht="12.75">
      <c r="C516" s="8"/>
      <c r="D516" s="19"/>
      <c r="E516" s="19"/>
      <c r="F516" s="19"/>
      <c r="G516" s="19"/>
      <c r="H516" s="19"/>
      <c r="I516" s="19"/>
      <c r="J516" s="19"/>
      <c r="K516" s="19"/>
    </row>
    <row r="517" spans="3:11" ht="12.75">
      <c r="C517" s="8"/>
      <c r="D517" s="19"/>
      <c r="E517" s="19"/>
      <c r="F517" s="19"/>
      <c r="G517" s="19"/>
      <c r="H517" s="19"/>
      <c r="I517" s="19"/>
      <c r="J517" s="19"/>
      <c r="K517" s="19"/>
    </row>
    <row r="518" spans="3:11" ht="12.75">
      <c r="C518" s="8"/>
      <c r="D518" s="19"/>
      <c r="E518" s="19"/>
      <c r="F518" s="19"/>
      <c r="G518" s="19"/>
      <c r="H518" s="19"/>
      <c r="I518" s="19"/>
      <c r="J518" s="19"/>
      <c r="K518" s="19"/>
    </row>
    <row r="519" spans="3:11" ht="12.75">
      <c r="C519" s="8"/>
      <c r="D519" s="19"/>
      <c r="E519" s="19"/>
      <c r="F519" s="19"/>
      <c r="G519" s="19"/>
      <c r="H519" s="19"/>
      <c r="I519" s="19"/>
      <c r="J519" s="19"/>
      <c r="K519" s="19"/>
    </row>
    <row r="520" spans="3:11" ht="12.75">
      <c r="C520" s="8"/>
      <c r="D520" s="19"/>
      <c r="E520" s="19"/>
      <c r="F520" s="19"/>
      <c r="G520" s="19"/>
      <c r="H520" s="19"/>
      <c r="I520" s="19"/>
      <c r="J520" s="19"/>
      <c r="K520" s="19"/>
    </row>
    <row r="521" spans="3:11" ht="12.75">
      <c r="C521" s="8"/>
      <c r="D521" s="19"/>
      <c r="E521" s="19"/>
      <c r="F521" s="19"/>
      <c r="G521" s="19"/>
      <c r="H521" s="19"/>
      <c r="I521" s="19"/>
      <c r="J521" s="19"/>
      <c r="K521" s="19"/>
    </row>
    <row r="522" spans="3:11" ht="12.75">
      <c r="C522" s="8"/>
      <c r="D522" s="19"/>
      <c r="E522" s="19"/>
      <c r="F522" s="19"/>
      <c r="G522" s="19"/>
      <c r="H522" s="19"/>
      <c r="I522" s="19"/>
      <c r="J522" s="19"/>
      <c r="K522" s="19"/>
    </row>
    <row r="523" spans="3:11" ht="12.75">
      <c r="C523" s="8"/>
      <c r="D523" s="19"/>
      <c r="E523" s="19"/>
      <c r="F523" s="19"/>
      <c r="G523" s="19"/>
      <c r="H523" s="19"/>
      <c r="I523" s="19"/>
      <c r="J523" s="19"/>
      <c r="K523" s="19"/>
    </row>
    <row r="524" spans="3:11" ht="12.75">
      <c r="C524" s="8"/>
      <c r="D524" s="19"/>
      <c r="E524" s="19"/>
      <c r="F524" s="19"/>
      <c r="G524" s="19"/>
      <c r="H524" s="19"/>
      <c r="I524" s="19"/>
      <c r="J524" s="19"/>
      <c r="K524" s="19"/>
    </row>
    <row r="525" spans="3:11" ht="12.75">
      <c r="C525" s="8"/>
      <c r="D525" s="19"/>
      <c r="E525" s="19"/>
      <c r="F525" s="19"/>
      <c r="G525" s="19"/>
      <c r="H525" s="19"/>
      <c r="I525" s="19"/>
      <c r="J525" s="19"/>
      <c r="K525" s="19"/>
    </row>
    <row r="526" spans="3:11" ht="12.75">
      <c r="C526" s="8"/>
      <c r="D526" s="19"/>
      <c r="E526" s="19"/>
      <c r="F526" s="19"/>
      <c r="G526" s="19"/>
      <c r="H526" s="19"/>
      <c r="I526" s="19"/>
      <c r="J526" s="19"/>
      <c r="K526" s="19"/>
    </row>
    <row r="527" spans="3:11" ht="12.75">
      <c r="C527" s="8"/>
      <c r="D527" s="19"/>
      <c r="E527" s="19"/>
      <c r="F527" s="19"/>
      <c r="G527" s="19"/>
      <c r="H527" s="19"/>
      <c r="I527" s="19"/>
      <c r="J527" s="19"/>
      <c r="K527" s="19"/>
    </row>
    <row r="528" spans="3:11" ht="12.75">
      <c r="C528" s="8"/>
      <c r="D528" s="19"/>
      <c r="E528" s="19"/>
      <c r="F528" s="19"/>
      <c r="G528" s="19"/>
      <c r="H528" s="19"/>
      <c r="I528" s="19"/>
      <c r="J528" s="19"/>
      <c r="K528" s="19"/>
    </row>
    <row r="529" spans="3:11" ht="12.75">
      <c r="C529" s="8"/>
      <c r="D529" s="19"/>
      <c r="E529" s="19"/>
      <c r="F529" s="19"/>
      <c r="G529" s="19"/>
      <c r="H529" s="19"/>
      <c r="I529" s="19"/>
      <c r="J529" s="19"/>
      <c r="K529" s="19"/>
    </row>
    <row r="530" spans="3:11" ht="12.75">
      <c r="C530" s="8"/>
      <c r="D530" s="19"/>
      <c r="E530" s="19"/>
      <c r="F530" s="19"/>
      <c r="G530" s="19"/>
      <c r="H530" s="19"/>
      <c r="I530" s="19"/>
      <c r="J530" s="19"/>
      <c r="K530" s="19"/>
    </row>
    <row r="531" spans="3:11" ht="12.75">
      <c r="C531" s="8"/>
      <c r="D531" s="19"/>
      <c r="E531" s="19"/>
      <c r="F531" s="19"/>
      <c r="G531" s="19"/>
      <c r="H531" s="19"/>
      <c r="I531" s="19"/>
      <c r="J531" s="19"/>
      <c r="K531" s="19"/>
    </row>
    <row r="532" spans="3:11" ht="12.75">
      <c r="C532" s="8"/>
      <c r="D532" s="19"/>
      <c r="E532" s="19"/>
      <c r="F532" s="19"/>
      <c r="G532" s="19"/>
      <c r="H532" s="19"/>
      <c r="I532" s="19"/>
      <c r="J532" s="19"/>
      <c r="K532" s="19"/>
    </row>
    <row r="533" spans="3:11" ht="12.75">
      <c r="C533" s="8"/>
      <c r="D533" s="19"/>
      <c r="E533" s="19"/>
      <c r="F533" s="19"/>
      <c r="G533" s="19"/>
      <c r="H533" s="19"/>
      <c r="I533" s="19"/>
      <c r="J533" s="19"/>
      <c r="K533" s="19"/>
    </row>
    <row r="534" spans="3:11" ht="12.75">
      <c r="C534" s="8"/>
      <c r="D534" s="19"/>
      <c r="E534" s="19"/>
      <c r="F534" s="19"/>
      <c r="G534" s="19"/>
      <c r="H534" s="19"/>
      <c r="I534" s="19"/>
      <c r="J534" s="19"/>
      <c r="K534" s="19"/>
    </row>
    <row r="535" spans="3:11" ht="12.75">
      <c r="C535" s="8"/>
      <c r="D535" s="19"/>
      <c r="E535" s="19"/>
      <c r="F535" s="19"/>
      <c r="G535" s="19"/>
      <c r="H535" s="19"/>
      <c r="I535" s="19"/>
      <c r="J535" s="19"/>
      <c r="K535" s="19"/>
    </row>
    <row r="536" spans="3:11" ht="12.75">
      <c r="C536" s="8"/>
      <c r="D536" s="19"/>
      <c r="E536" s="19"/>
      <c r="F536" s="19"/>
      <c r="G536" s="19"/>
      <c r="H536" s="19"/>
      <c r="I536" s="19"/>
      <c r="J536" s="19"/>
      <c r="K536" s="19"/>
    </row>
    <row r="537" spans="3:11" ht="12.75">
      <c r="C537" s="8"/>
      <c r="D537" s="19"/>
      <c r="E537" s="19"/>
      <c r="F537" s="19"/>
      <c r="G537" s="19"/>
      <c r="H537" s="19"/>
      <c r="I537" s="19"/>
      <c r="J537" s="19"/>
      <c r="K537" s="19"/>
    </row>
    <row r="538" spans="3:11" ht="12.75">
      <c r="C538" s="8"/>
      <c r="D538" s="19"/>
      <c r="E538" s="19"/>
      <c r="F538" s="19"/>
      <c r="G538" s="19"/>
      <c r="H538" s="19"/>
      <c r="I538" s="19"/>
      <c r="J538" s="19"/>
      <c r="K538" s="19"/>
    </row>
    <row r="539" spans="3:11" ht="12.75">
      <c r="C539" s="8"/>
      <c r="D539" s="19"/>
      <c r="E539" s="19"/>
      <c r="F539" s="19"/>
      <c r="G539" s="19"/>
      <c r="H539" s="19"/>
      <c r="I539" s="19"/>
      <c r="J539" s="19"/>
      <c r="K539" s="19"/>
    </row>
    <row r="540" spans="3:11" ht="12.75">
      <c r="C540" s="8"/>
      <c r="D540" s="19"/>
      <c r="E540" s="19"/>
      <c r="F540" s="19"/>
      <c r="G540" s="19"/>
      <c r="H540" s="19"/>
      <c r="I540" s="19"/>
      <c r="J540" s="19"/>
      <c r="K540" s="19"/>
    </row>
    <row r="541" spans="3:11" ht="12.75">
      <c r="C541" s="8"/>
      <c r="D541" s="19"/>
      <c r="E541" s="19"/>
      <c r="F541" s="19"/>
      <c r="G541" s="19"/>
      <c r="H541" s="19"/>
      <c r="I541" s="19"/>
      <c r="J541" s="19"/>
      <c r="K541" s="19"/>
    </row>
    <row r="542" spans="3:11" ht="12.75">
      <c r="C542" s="8"/>
      <c r="D542" s="19"/>
      <c r="E542" s="19"/>
      <c r="F542" s="19"/>
      <c r="G542" s="19"/>
      <c r="H542" s="19"/>
      <c r="I542" s="19"/>
      <c r="J542" s="19"/>
      <c r="K542" s="19"/>
    </row>
    <row r="543" spans="3:11" ht="12.75">
      <c r="C543" s="8"/>
      <c r="D543" s="19"/>
      <c r="E543" s="19"/>
      <c r="F543" s="19"/>
      <c r="G543" s="19"/>
      <c r="H543" s="19"/>
      <c r="I543" s="19"/>
      <c r="J543" s="19"/>
      <c r="K543" s="19"/>
    </row>
    <row r="544" spans="3:11" ht="12.75">
      <c r="C544" s="8"/>
      <c r="D544" s="19"/>
      <c r="E544" s="19"/>
      <c r="F544" s="19"/>
      <c r="G544" s="19"/>
      <c r="H544" s="19"/>
      <c r="I544" s="19"/>
      <c r="J544" s="19"/>
      <c r="K544" s="19"/>
    </row>
    <row r="545" spans="3:11" ht="12.75">
      <c r="C545" s="8"/>
      <c r="D545" s="19"/>
      <c r="E545" s="19"/>
      <c r="F545" s="19"/>
      <c r="G545" s="19"/>
      <c r="H545" s="19"/>
      <c r="I545" s="19"/>
      <c r="J545" s="19"/>
      <c r="K545" s="19"/>
    </row>
    <row r="546" spans="3:11" ht="12.75">
      <c r="C546" s="8"/>
      <c r="D546" s="19"/>
      <c r="E546" s="19"/>
      <c r="F546" s="19"/>
      <c r="G546" s="19"/>
      <c r="H546" s="19"/>
      <c r="I546" s="19"/>
      <c r="J546" s="19"/>
      <c r="K546" s="19"/>
    </row>
    <row r="547" spans="3:11" ht="12.75">
      <c r="C547" s="8"/>
      <c r="D547" s="19"/>
      <c r="E547" s="19"/>
      <c r="F547" s="19"/>
      <c r="G547" s="19"/>
      <c r="H547" s="19"/>
      <c r="I547" s="19"/>
      <c r="J547" s="19"/>
      <c r="K547" s="19"/>
    </row>
    <row r="548" spans="3:11" ht="12.75">
      <c r="C548" s="8"/>
      <c r="D548" s="19"/>
      <c r="E548" s="19"/>
      <c r="F548" s="19"/>
      <c r="G548" s="19"/>
      <c r="H548" s="19"/>
      <c r="I548" s="19"/>
      <c r="J548" s="19"/>
      <c r="K548" s="19"/>
    </row>
    <row r="549" spans="3:11" ht="12.75">
      <c r="C549" s="8"/>
      <c r="D549" s="19"/>
      <c r="E549" s="19"/>
      <c r="F549" s="19"/>
      <c r="G549" s="19"/>
      <c r="H549" s="19"/>
      <c r="I549" s="19"/>
      <c r="J549" s="19"/>
      <c r="K549" s="19"/>
    </row>
    <row r="550" spans="3:11" ht="12.75">
      <c r="C550" s="8"/>
      <c r="D550" s="19"/>
      <c r="E550" s="19"/>
      <c r="F550" s="19"/>
      <c r="G550" s="19"/>
      <c r="H550" s="19"/>
      <c r="I550" s="19"/>
      <c r="J550" s="19"/>
      <c r="K550" s="19"/>
    </row>
    <row r="551" spans="3:11" ht="12.75">
      <c r="C551" s="8"/>
      <c r="D551" s="19"/>
      <c r="E551" s="19"/>
      <c r="F551" s="19"/>
      <c r="G551" s="19"/>
      <c r="H551" s="19"/>
      <c r="I551" s="19"/>
      <c r="J551" s="19"/>
      <c r="K551" s="19"/>
    </row>
    <row r="552" spans="3:11" ht="12.75">
      <c r="C552" s="8"/>
      <c r="D552" s="19"/>
      <c r="E552" s="19"/>
      <c r="F552" s="19"/>
      <c r="G552" s="19"/>
      <c r="H552" s="19"/>
      <c r="I552" s="19"/>
      <c r="J552" s="19"/>
      <c r="K552" s="19"/>
    </row>
    <row r="553" spans="3:11" ht="12.75">
      <c r="C553" s="8"/>
      <c r="D553" s="19"/>
      <c r="E553" s="19"/>
      <c r="F553" s="19"/>
      <c r="G553" s="19"/>
      <c r="H553" s="19"/>
      <c r="I553" s="19"/>
      <c r="J553" s="19"/>
      <c r="K553" s="19"/>
    </row>
    <row r="554" spans="3:11" ht="12.75">
      <c r="C554" s="8"/>
      <c r="D554" s="19"/>
      <c r="E554" s="19"/>
      <c r="F554" s="19"/>
      <c r="G554" s="19"/>
      <c r="H554" s="19"/>
      <c r="I554" s="19"/>
      <c r="J554" s="19"/>
      <c r="K554" s="19"/>
    </row>
    <row r="555" spans="3:11" ht="12.75">
      <c r="C555" s="8"/>
      <c r="D555" s="19"/>
      <c r="E555" s="19"/>
      <c r="F555" s="19"/>
      <c r="G555" s="19"/>
      <c r="H555" s="19"/>
      <c r="I555" s="19"/>
      <c r="J555" s="19"/>
      <c r="K555" s="19"/>
    </row>
    <row r="556" spans="3:11" ht="12.75">
      <c r="C556" s="8"/>
      <c r="D556" s="19"/>
      <c r="E556" s="19"/>
      <c r="F556" s="19"/>
      <c r="G556" s="19"/>
      <c r="H556" s="19"/>
      <c r="I556" s="19"/>
      <c r="J556" s="19"/>
      <c r="K556" s="19"/>
    </row>
    <row r="557" spans="3:11" ht="12.75">
      <c r="C557" s="8"/>
      <c r="D557" s="19"/>
      <c r="E557" s="19"/>
      <c r="F557" s="19"/>
      <c r="G557" s="19"/>
      <c r="H557" s="19"/>
      <c r="I557" s="19"/>
      <c r="J557" s="19"/>
      <c r="K557" s="19"/>
    </row>
    <row r="558" spans="3:11" ht="12.75">
      <c r="C558" s="8"/>
      <c r="D558" s="19"/>
      <c r="E558" s="19"/>
      <c r="F558" s="19"/>
      <c r="G558" s="19"/>
      <c r="H558" s="19"/>
      <c r="I558" s="19"/>
      <c r="J558" s="19"/>
      <c r="K558" s="19"/>
    </row>
    <row r="559" spans="3:11" ht="12.75">
      <c r="C559" s="8"/>
      <c r="D559" s="19"/>
      <c r="E559" s="19"/>
      <c r="F559" s="19"/>
      <c r="G559" s="19"/>
      <c r="H559" s="19"/>
      <c r="I559" s="19"/>
      <c r="J559" s="19"/>
      <c r="K559" s="19"/>
    </row>
    <row r="560" spans="3:11" ht="12.75">
      <c r="C560" s="8"/>
      <c r="D560" s="19"/>
      <c r="E560" s="19"/>
      <c r="F560" s="19"/>
      <c r="G560" s="19"/>
      <c r="H560" s="19"/>
      <c r="I560" s="19"/>
      <c r="J560" s="19"/>
      <c r="K560" s="19"/>
    </row>
    <row r="561" spans="3:11" ht="12.75">
      <c r="C561" s="8"/>
      <c r="D561" s="19"/>
      <c r="E561" s="19"/>
      <c r="F561" s="19"/>
      <c r="G561" s="19"/>
      <c r="H561" s="19"/>
      <c r="I561" s="19"/>
      <c r="J561" s="19"/>
      <c r="K561" s="19"/>
    </row>
    <row r="562" spans="3:11" ht="12.75">
      <c r="C562" s="8"/>
      <c r="D562" s="19"/>
      <c r="E562" s="19"/>
      <c r="F562" s="19"/>
      <c r="G562" s="19"/>
      <c r="H562" s="19"/>
      <c r="I562" s="19"/>
      <c r="J562" s="19"/>
      <c r="K562" s="19"/>
    </row>
    <row r="563" spans="3:11" ht="12.75">
      <c r="C563" s="8"/>
      <c r="D563" s="19"/>
      <c r="E563" s="19"/>
      <c r="F563" s="19"/>
      <c r="G563" s="19"/>
      <c r="H563" s="19"/>
      <c r="I563" s="19"/>
      <c r="J563" s="19"/>
      <c r="K563" s="19"/>
    </row>
    <row r="564" spans="3:11" ht="12.75">
      <c r="C564" s="8"/>
      <c r="D564" s="19"/>
      <c r="E564" s="19"/>
      <c r="F564" s="19"/>
      <c r="G564" s="19"/>
      <c r="H564" s="19"/>
      <c r="I564" s="19"/>
      <c r="J564" s="19"/>
      <c r="K564" s="19"/>
    </row>
    <row r="565" spans="3:11" ht="12.75">
      <c r="C565" s="8"/>
      <c r="D565" s="19"/>
      <c r="E565" s="19"/>
      <c r="F565" s="19"/>
      <c r="G565" s="19"/>
      <c r="H565" s="19"/>
      <c r="I565" s="19"/>
      <c r="J565" s="19"/>
      <c r="K565" s="19"/>
    </row>
    <row r="566" spans="3:11" ht="12.75">
      <c r="C566" s="8"/>
      <c r="D566" s="19"/>
      <c r="E566" s="19"/>
      <c r="F566" s="19"/>
      <c r="G566" s="19"/>
      <c r="H566" s="19"/>
      <c r="I566" s="19"/>
      <c r="J566" s="19"/>
      <c r="K566" s="19"/>
    </row>
    <row r="567" spans="3:11" ht="12.75">
      <c r="C567" s="8"/>
      <c r="D567" s="19"/>
      <c r="E567" s="19"/>
      <c r="F567" s="19"/>
      <c r="G567" s="19"/>
      <c r="H567" s="19"/>
      <c r="I567" s="19"/>
      <c r="J567" s="19"/>
      <c r="K567" s="19"/>
    </row>
    <row r="568" spans="3:11" ht="12.75">
      <c r="C568" s="8"/>
      <c r="D568" s="19"/>
      <c r="E568" s="19"/>
      <c r="F568" s="19"/>
      <c r="G568" s="19"/>
      <c r="H568" s="19"/>
      <c r="I568" s="19"/>
      <c r="J568" s="19"/>
      <c r="K568" s="19"/>
    </row>
    <row r="569" spans="3:11" ht="12.75">
      <c r="C569" s="8"/>
      <c r="D569" s="19"/>
      <c r="E569" s="19"/>
      <c r="F569" s="19"/>
      <c r="G569" s="19"/>
      <c r="H569" s="19"/>
      <c r="I569" s="19"/>
      <c r="J569" s="19"/>
      <c r="K569" s="19"/>
    </row>
    <row r="570" spans="3:11" ht="12.75">
      <c r="C570" s="8"/>
      <c r="D570" s="19"/>
      <c r="E570" s="19"/>
      <c r="F570" s="19"/>
      <c r="G570" s="19"/>
      <c r="H570" s="19"/>
      <c r="I570" s="19"/>
      <c r="J570" s="19"/>
      <c r="K570" s="19"/>
    </row>
    <row r="571" spans="3:11" ht="12.75">
      <c r="C571" s="8"/>
      <c r="D571" s="19"/>
      <c r="E571" s="19"/>
      <c r="F571" s="19"/>
      <c r="G571" s="19"/>
      <c r="H571" s="19"/>
      <c r="I571" s="19"/>
      <c r="J571" s="19"/>
      <c r="K571" s="19"/>
    </row>
    <row r="572" spans="3:11" ht="12.75">
      <c r="C572" s="8"/>
      <c r="D572" s="19"/>
      <c r="E572" s="19"/>
      <c r="F572" s="19"/>
      <c r="G572" s="19"/>
      <c r="H572" s="19"/>
      <c r="I572" s="19"/>
      <c r="J572" s="19"/>
      <c r="K572" s="19"/>
    </row>
    <row r="573" spans="3:11" ht="12.75">
      <c r="C573" s="8"/>
      <c r="D573" s="19"/>
      <c r="E573" s="19"/>
      <c r="F573" s="19"/>
      <c r="G573" s="19"/>
      <c r="H573" s="19"/>
      <c r="I573" s="19"/>
      <c r="J573" s="19"/>
      <c r="K573" s="19"/>
    </row>
    <row r="574" spans="3:11" ht="12.75">
      <c r="C574" s="8"/>
      <c r="D574" s="19"/>
      <c r="E574" s="19"/>
      <c r="F574" s="19"/>
      <c r="G574" s="19"/>
      <c r="H574" s="19"/>
      <c r="I574" s="19"/>
      <c r="J574" s="19"/>
      <c r="K574" s="19"/>
    </row>
    <row r="575" spans="3:11" ht="12.75">
      <c r="C575" s="8"/>
      <c r="D575" s="19"/>
      <c r="E575" s="19"/>
      <c r="F575" s="19"/>
      <c r="G575" s="19"/>
      <c r="H575" s="19"/>
      <c r="I575" s="19"/>
      <c r="J575" s="19"/>
      <c r="K575" s="19"/>
    </row>
    <row r="576" spans="3:11" ht="12.75">
      <c r="C576" s="8"/>
      <c r="D576" s="19"/>
      <c r="E576" s="19"/>
      <c r="F576" s="19"/>
      <c r="G576" s="19"/>
      <c r="H576" s="19"/>
      <c r="I576" s="19"/>
      <c r="J576" s="19"/>
      <c r="K576" s="19"/>
    </row>
    <row r="577" spans="3:11" ht="12.75">
      <c r="C577" s="8"/>
      <c r="D577" s="19"/>
      <c r="E577" s="19"/>
      <c r="F577" s="19"/>
      <c r="G577" s="19"/>
      <c r="H577" s="19"/>
      <c r="I577" s="19"/>
      <c r="J577" s="19"/>
      <c r="K577" s="19"/>
    </row>
    <row r="578" spans="3:11" ht="12.75">
      <c r="C578" s="8"/>
      <c r="D578" s="19"/>
      <c r="E578" s="19"/>
      <c r="F578" s="19"/>
      <c r="G578" s="19"/>
      <c r="H578" s="19"/>
      <c r="I578" s="19"/>
      <c r="J578" s="19"/>
      <c r="K578" s="19"/>
    </row>
    <row r="579" spans="3:11" ht="12.75">
      <c r="C579" s="8"/>
      <c r="D579" s="19"/>
      <c r="E579" s="19"/>
      <c r="F579" s="19"/>
      <c r="G579" s="19"/>
      <c r="H579" s="19"/>
      <c r="I579" s="19"/>
      <c r="J579" s="19"/>
      <c r="K579" s="19"/>
    </row>
    <row r="580" spans="3:11" ht="12.75">
      <c r="C580" s="8"/>
      <c r="D580" s="19"/>
      <c r="E580" s="19"/>
      <c r="F580" s="19"/>
      <c r="G580" s="19"/>
      <c r="H580" s="19"/>
      <c r="I580" s="19"/>
      <c r="J580" s="19"/>
      <c r="K580" s="19"/>
    </row>
    <row r="581" spans="3:11" ht="12.75">
      <c r="C581" s="8"/>
      <c r="D581" s="19"/>
      <c r="E581" s="19"/>
      <c r="F581" s="19"/>
      <c r="G581" s="19"/>
      <c r="H581" s="19"/>
      <c r="I581" s="19"/>
      <c r="J581" s="19"/>
      <c r="K581" s="19"/>
    </row>
    <row r="582" spans="3:11" ht="12.75">
      <c r="C582" s="8"/>
      <c r="D582" s="19"/>
      <c r="E582" s="19"/>
      <c r="F582" s="19"/>
      <c r="G582" s="19"/>
      <c r="H582" s="19"/>
      <c r="I582" s="19"/>
      <c r="J582" s="19"/>
      <c r="K582" s="19"/>
    </row>
    <row r="583" spans="3:11" ht="12.75">
      <c r="C583" s="8"/>
      <c r="D583" s="19"/>
      <c r="E583" s="19"/>
      <c r="F583" s="19"/>
      <c r="G583" s="19"/>
      <c r="H583" s="19"/>
      <c r="I583" s="19"/>
      <c r="J583" s="19"/>
      <c r="K583" s="19"/>
    </row>
    <row r="584" spans="3:11" ht="12.75">
      <c r="C584" s="8"/>
      <c r="D584" s="19"/>
      <c r="E584" s="19"/>
      <c r="F584" s="19"/>
      <c r="G584" s="19"/>
      <c r="H584" s="19"/>
      <c r="I584" s="19"/>
      <c r="J584" s="19"/>
      <c r="K584" s="19"/>
    </row>
    <row r="585" spans="3:11" ht="12.75">
      <c r="C585" s="8"/>
      <c r="D585" s="19"/>
      <c r="E585" s="19"/>
      <c r="F585" s="19"/>
      <c r="G585" s="19"/>
      <c r="H585" s="19"/>
      <c r="I585" s="19"/>
      <c r="J585" s="19"/>
      <c r="K585" s="19"/>
    </row>
  </sheetData>
  <sheetProtection/>
  <mergeCells count="6">
    <mergeCell ref="B204:H204"/>
    <mergeCell ref="B3:L3"/>
    <mergeCell ref="B4:L4"/>
    <mergeCell ref="A1:L1"/>
    <mergeCell ref="K6:K10"/>
    <mergeCell ref="C6:C10"/>
  </mergeCells>
  <conditionalFormatting sqref="R30">
    <cfRule type="cellIs" priority="1" dxfId="0" operator="equal" stopIfTrue="1">
      <formula>0</formula>
    </cfRule>
  </conditionalFormatting>
  <printOptions/>
  <pageMargins left="0.984251968503937" right="0" top="0" bottom="0.5905511811023623" header="0" footer="0"/>
  <pageSetup firstPageNumber="27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I.S.S.S.T.E.</dc:creator>
  <cp:keywords/>
  <dc:description/>
  <cp:lastModifiedBy>olascoaga</cp:lastModifiedBy>
  <cp:lastPrinted>2010-08-09T22:27:19Z</cp:lastPrinted>
  <dcterms:created xsi:type="dcterms:W3CDTF">2006-06-27T18:57:07Z</dcterms:created>
  <dcterms:modified xsi:type="dcterms:W3CDTF">2010-08-09T22:27:21Z</dcterms:modified>
  <cp:category/>
  <cp:version/>
  <cp:contentType/>
  <cp:contentStatus/>
</cp:coreProperties>
</file>