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2.2.7 (2)" sheetId="1" r:id="rId1"/>
  </sheets>
  <externalReferences>
    <externalReference r:id="rId4"/>
  </externalReferences>
  <definedNames>
    <definedName name="_Regression_Int" localSheetId="0" hidden="1">1</definedName>
    <definedName name="A_IMPRESIÓN_IM">#REF!</definedName>
    <definedName name="_xlnm.Print_Area" localSheetId="0">'2.2.7 (2)'!$A$1:$K$46</definedName>
    <definedName name="C.CINCUENTAYCUATRO">#REF!</definedName>
    <definedName name="CHEQUESCANCELADOS">#REF!</definedName>
    <definedName name="CINC.YCUATRO" localSheetId="0">#REF!</definedName>
    <definedName name="CINC.YCUATRO">#REF!</definedName>
    <definedName name="CINCUENTAYCUATRO">#REF!</definedName>
    <definedName name="CONCENTRADO">#REF!</definedName>
    <definedName name="Imprimir_área_IM" localSheetId="0">'2.2.7 (2)'!#REF!</definedName>
    <definedName name="N.ORDINARIA" localSheetId="0">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 localSheetId="0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<sst xmlns="http://schemas.openxmlformats.org/spreadsheetml/2006/main" count="43" uniqueCount="36">
  <si>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    T O T A L</t>
  </si>
  <si>
    <t xml:space="preserve">  F O R A N E O</t>
  </si>
  <si>
    <t xml:space="preserve">    L O C A L</t>
  </si>
  <si>
    <t xml:space="preserve">  E X T E R I O R</t>
  </si>
  <si>
    <t xml:space="preserve">   EXTRAORDINARIA</t>
  </si>
  <si>
    <t>MES</t>
  </si>
  <si>
    <t xml:space="preserve">  NUMERO</t>
  </si>
  <si>
    <t>MONTO</t>
  </si>
  <si>
    <t>NUMERO</t>
  </si>
  <si>
    <t>TOTAL</t>
  </si>
  <si>
    <t>ENERO</t>
  </si>
  <si>
    <t>MARZO</t>
  </si>
  <si>
    <t>ABRIL</t>
  </si>
  <si>
    <t>MAYO</t>
  </si>
  <si>
    <t>JUNIO</t>
  </si>
  <si>
    <t>AGOSTO</t>
  </si>
  <si>
    <t>OCTUBRE</t>
  </si>
  <si>
    <t>NOVIEMBRE</t>
  </si>
  <si>
    <t xml:space="preserve">DICIEMBRE </t>
  </si>
  <si>
    <t>AGUINALDO</t>
  </si>
  <si>
    <t xml:space="preserve">FEBRERO  </t>
  </si>
  <si>
    <t xml:space="preserve">JULIO          </t>
  </si>
  <si>
    <t>(2)</t>
  </si>
  <si>
    <t>( 1 )  CONSIDERA EL GASTO DE PENSIONES ORDINARIAS, PRIMEROS PAGOS Y PAGOS UNICOS POR RIESGOS DEL TRABAJO.</t>
  </si>
  <si>
    <t>( 2 )   ES EL DETALLE DE PRIMEROS PAGOS Y PAGOS UNICOS LOCALES Y FORANEOS  CASOS Y MONTOS</t>
  </si>
  <si>
    <t>(MILES DE PESOS)</t>
  </si>
  <si>
    <t xml:space="preserve">  2A. PARTE 2008</t>
  </si>
  <si>
    <t xml:space="preserve">  1A. PARTE 2009</t>
  </si>
  <si>
    <t xml:space="preserve">(1) </t>
  </si>
  <si>
    <t>SEPTIEMBRE(3)</t>
  </si>
  <si>
    <t>( 1 )  INCLUYE INCREMENTO DEL 6.53% A PARTIR DEL 1º DE ENERO DEL 2009.</t>
  </si>
  <si>
    <t>( 3 )  INCLUYE EL PAGO DE SEIS DÍAS ADICIONALES POR AJUSTE AL CALENDARIO.</t>
  </si>
  <si>
    <t>( 1 ) NO INCLUYE EL SERVICIO MEDICO ACUMULADO POR :</t>
  </si>
  <si>
    <t>ANUARIO ESTADISTICO 2009</t>
  </si>
  <si>
    <t xml:space="preserve">  ( NUMERO DE CHEQUES, EN MILES DE PESOS )</t>
  </si>
  <si>
    <t xml:space="preserve">       2. 2. 7. COSTO DE PENSIONES POR RIESGOS DEL TRABAJO EN NOMINA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</si>
</sst>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0_);\(#,##0.00\)"/>
    <numFmt numFmtId="174" formatCode="#,##0.0_);\(#,##0.0\)"/>
    <numFmt numFmtId="175" formatCode="#,##0.0"/>
    <numFmt numFmtId="176" formatCode="0.0"/>
    <numFmt numFmtId="177" formatCode="#.0000000,"/>
    <numFmt numFmtId="178" formatCode="&quot;$&quot;#,##0.0"/>
    <numFmt numFmtId="179" formatCode="#,##0.000"/>
    <numFmt numFmtId="180" formatCode="#,##0.0000"/>
    <numFmt numFmtId="181" formatCode="#,##0.00000"/>
    <numFmt numFmtId="182" formatCode="#,##0.000_);\(#,##0.000\)"/>
  </numFmts>
  <fonts count="25"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51">
      <alignment/>
      <protection/>
    </xf>
    <xf numFmtId="0" fontId="3" fillId="0" borderId="0" xfId="51" applyFont="1">
      <alignment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" fontId="5" fillId="0" borderId="0" xfId="51" applyNumberFormat="1" applyFont="1" applyBorder="1">
      <alignment/>
      <protection/>
    </xf>
    <xf numFmtId="0" fontId="6" fillId="0" borderId="0" xfId="51" applyFont="1" applyBorder="1" applyAlignment="1" applyProtection="1">
      <alignment horizontal="left"/>
      <protection/>
    </xf>
    <xf numFmtId="172" fontId="6" fillId="0" borderId="0" xfId="51" applyNumberFormat="1" applyFont="1" applyBorder="1" applyProtection="1">
      <alignment/>
      <protection/>
    </xf>
    <xf numFmtId="175" fontId="6" fillId="0" borderId="0" xfId="51" applyNumberFormat="1" applyFont="1" applyBorder="1" applyProtection="1">
      <alignment/>
      <protection/>
    </xf>
    <xf numFmtId="3" fontId="6" fillId="0" borderId="0" xfId="51" applyNumberFormat="1" applyFont="1" applyProtection="1">
      <alignment/>
      <protection/>
    </xf>
    <xf numFmtId="0" fontId="7" fillId="0" borderId="0" xfId="51" applyFont="1">
      <alignment/>
      <protection/>
    </xf>
    <xf numFmtId="172" fontId="5" fillId="0" borderId="0" xfId="51" applyNumberFormat="1" applyFont="1" applyBorder="1" applyProtection="1">
      <alignment/>
      <protection/>
    </xf>
    <xf numFmtId="175" fontId="5" fillId="0" borderId="0" xfId="51" applyNumberFormat="1" applyFont="1" applyBorder="1" applyProtection="1">
      <alignment/>
      <protection/>
    </xf>
    <xf numFmtId="4" fontId="5" fillId="0" borderId="0" xfId="51" applyNumberFormat="1" applyFont="1" applyBorder="1" applyProtection="1">
      <alignment/>
      <protection/>
    </xf>
    <xf numFmtId="174" fontId="5" fillId="0" borderId="0" xfId="51" applyNumberFormat="1" applyFont="1" applyBorder="1" applyProtection="1">
      <alignment/>
      <protection/>
    </xf>
    <xf numFmtId="0" fontId="5" fillId="0" borderId="0" xfId="51" applyFont="1" applyBorder="1" applyAlignment="1" applyProtection="1">
      <alignment horizontal="left"/>
      <protection/>
    </xf>
    <xf numFmtId="175" fontId="5" fillId="0" borderId="0" xfId="51" applyNumberFormat="1" applyFont="1" applyProtection="1">
      <alignment/>
      <protection/>
    </xf>
    <xf numFmtId="4" fontId="5" fillId="0" borderId="0" xfId="51" applyNumberFormat="1" applyFont="1" applyProtection="1">
      <alignment/>
      <protection/>
    </xf>
    <xf numFmtId="3" fontId="5" fillId="0" borderId="0" xfId="51" applyNumberFormat="1" applyFont="1" applyBorder="1">
      <alignment/>
      <protection/>
    </xf>
    <xf numFmtId="176" fontId="5" fillId="0" borderId="0" xfId="51" applyNumberFormat="1" applyFont="1">
      <alignment/>
      <protection/>
    </xf>
    <xf numFmtId="0" fontId="5" fillId="0" borderId="10" xfId="51" applyFont="1" applyBorder="1" applyAlignment="1" applyProtection="1">
      <alignment horizontal="left"/>
      <protection/>
    </xf>
    <xf numFmtId="172" fontId="5" fillId="0" borderId="10" xfId="51" applyNumberFormat="1" applyFont="1" applyBorder="1" applyProtection="1">
      <alignment/>
      <protection/>
    </xf>
    <xf numFmtId="175" fontId="5" fillId="0" borderId="10" xfId="51" applyNumberFormat="1" applyFont="1" applyBorder="1" applyProtection="1">
      <alignment/>
      <protection/>
    </xf>
    <xf numFmtId="3" fontId="5" fillId="0" borderId="10" xfId="51" applyNumberFormat="1" applyFont="1" applyBorder="1">
      <alignment/>
      <protection/>
    </xf>
    <xf numFmtId="176" fontId="5" fillId="0" borderId="10" xfId="51" applyNumberFormat="1" applyFont="1" applyBorder="1">
      <alignment/>
      <protection/>
    </xf>
    <xf numFmtId="0" fontId="5" fillId="0" borderId="10" xfId="51" applyFont="1" applyBorder="1">
      <alignment/>
      <protection/>
    </xf>
    <xf numFmtId="49" fontId="5" fillId="0" borderId="0" xfId="51" applyNumberFormat="1" applyFont="1">
      <alignment/>
      <protection/>
    </xf>
    <xf numFmtId="177" fontId="5" fillId="0" borderId="0" xfId="51" applyNumberFormat="1" applyFont="1" applyBorder="1" applyProtection="1">
      <alignment/>
      <protection/>
    </xf>
    <xf numFmtId="49" fontId="5" fillId="0" borderId="0" xfId="51" applyNumberFormat="1" applyFont="1" applyProtection="1">
      <alignment/>
      <protection/>
    </xf>
    <xf numFmtId="174" fontId="5" fillId="0" borderId="0" xfId="51" applyNumberFormat="1" applyFont="1" applyProtection="1">
      <alignment/>
      <protection/>
    </xf>
    <xf numFmtId="0" fontId="1" fillId="0" borderId="0" xfId="51" applyFont="1">
      <alignment/>
      <protection/>
    </xf>
    <xf numFmtId="49" fontId="8" fillId="0" borderId="0" xfId="51" applyNumberFormat="1" applyFont="1">
      <alignment/>
      <protection/>
    </xf>
    <xf numFmtId="178" fontId="5" fillId="0" borderId="0" xfId="51" applyNumberFormat="1" applyFont="1" applyProtection="1">
      <alignment/>
      <protection/>
    </xf>
    <xf numFmtId="0" fontId="5" fillId="0" borderId="0" xfId="51" applyFont="1" applyFill="1">
      <alignment/>
      <protection/>
    </xf>
    <xf numFmtId="0" fontId="6" fillId="0" borderId="11" xfId="51" applyFont="1" applyFill="1" applyBorder="1" applyAlignment="1" applyProtection="1">
      <alignment horizontal="left"/>
      <protection/>
    </xf>
    <xf numFmtId="0" fontId="6" fillId="0" borderId="11" xfId="51" applyFont="1" applyFill="1" applyBorder="1">
      <alignment/>
      <protection/>
    </xf>
    <xf numFmtId="0" fontId="6" fillId="0" borderId="12" xfId="51" applyFont="1" applyFill="1" applyBorder="1">
      <alignment/>
      <protection/>
    </xf>
    <xf numFmtId="0" fontId="6" fillId="0" borderId="13" xfId="51" applyFont="1" applyFill="1" applyBorder="1">
      <alignment/>
      <protection/>
    </xf>
    <xf numFmtId="0" fontId="6" fillId="0" borderId="13" xfId="51" applyFont="1" applyFill="1" applyBorder="1" applyAlignment="1" applyProtection="1">
      <alignment horizontal="center"/>
      <protection/>
    </xf>
    <xf numFmtId="172" fontId="6" fillId="0" borderId="14" xfId="51" applyNumberFormat="1" applyFont="1" applyFill="1" applyBorder="1" applyAlignment="1" applyProtection="1">
      <alignment horizontal="center"/>
      <protection/>
    </xf>
    <xf numFmtId="173" fontId="6" fillId="0" borderId="14" xfId="51" applyNumberFormat="1" applyFont="1" applyFill="1" applyBorder="1" applyAlignment="1" applyProtection="1">
      <alignment horizontal="center"/>
      <protection/>
    </xf>
    <xf numFmtId="0" fontId="6" fillId="0" borderId="15" xfId="51" applyFont="1" applyFill="1" applyBorder="1">
      <alignment/>
      <protection/>
    </xf>
    <xf numFmtId="49" fontId="6" fillId="0" borderId="16" xfId="51" applyNumberFormat="1" applyFont="1" applyFill="1" applyBorder="1" applyAlignment="1" applyProtection="1">
      <alignment horizontal="center"/>
      <protection/>
    </xf>
    <xf numFmtId="49" fontId="6" fillId="0" borderId="16" xfId="51" applyNumberFormat="1" applyFont="1" applyFill="1" applyBorder="1" applyProtection="1">
      <alignment/>
      <protection/>
    </xf>
    <xf numFmtId="49" fontId="6" fillId="0" borderId="16" xfId="51" applyNumberFormat="1" applyFont="1" applyFill="1" applyBorder="1">
      <alignment/>
      <protection/>
    </xf>
    <xf numFmtId="0" fontId="5" fillId="0" borderId="17" xfId="51" applyFont="1" applyFill="1" applyBorder="1" applyAlignment="1" applyProtection="1">
      <alignment horizontal="left"/>
      <protection/>
    </xf>
    <xf numFmtId="174" fontId="5" fillId="0" borderId="17" xfId="51" applyNumberFormat="1" applyFont="1" applyFill="1" applyBorder="1" applyProtection="1">
      <alignment/>
      <protection/>
    </xf>
    <xf numFmtId="4" fontId="1" fillId="0" borderId="17" xfId="51" applyNumberFormat="1" applyFill="1" applyBorder="1">
      <alignment/>
      <protection/>
    </xf>
    <xf numFmtId="0" fontId="5" fillId="0" borderId="0" xfId="51" applyFont="1" applyFill="1" applyBorder="1">
      <alignment/>
      <protection/>
    </xf>
    <xf numFmtId="172" fontId="5" fillId="0" borderId="0" xfId="51" applyNumberFormat="1" applyFont="1" applyFill="1" applyBorder="1">
      <alignment/>
      <protection/>
    </xf>
    <xf numFmtId="173" fontId="5" fillId="0" borderId="0" xfId="51" applyNumberFormat="1" applyFont="1" applyFill="1" applyBorder="1" applyProtection="1">
      <alignment/>
      <protection/>
    </xf>
    <xf numFmtId="4" fontId="5" fillId="0" borderId="0" xfId="51" applyNumberFormat="1" applyFont="1" applyFill="1" applyBorder="1">
      <alignment/>
      <protection/>
    </xf>
    <xf numFmtId="0" fontId="2" fillId="0" borderId="0" xfId="51" applyFont="1" applyAlignment="1" applyProtection="1">
      <alignment horizontal="right"/>
      <protection/>
    </xf>
    <xf numFmtId="0" fontId="4" fillId="0" borderId="0" xfId="51" applyFont="1" applyAlignment="1" applyProtection="1">
      <alignment horizontal="center"/>
      <protection/>
    </xf>
    <xf numFmtId="172" fontId="6" fillId="0" borderId="15" xfId="51" applyNumberFormat="1" applyFont="1" applyFill="1" applyBorder="1" applyAlignment="1" applyProtection="1">
      <alignment horizontal="center"/>
      <protection/>
    </xf>
    <xf numFmtId="172" fontId="6" fillId="0" borderId="18" xfId="51" applyNumberFormat="1" applyFont="1" applyFill="1" applyBorder="1" applyAlignment="1" applyProtection="1">
      <alignment horizontal="center"/>
      <protection/>
    </xf>
    <xf numFmtId="0" fontId="6" fillId="0" borderId="15" xfId="51" applyFont="1" applyFill="1" applyBorder="1" applyAlignment="1" applyProtection="1">
      <alignment horizontal="center"/>
      <protection/>
    </xf>
    <xf numFmtId="0" fontId="6" fillId="0" borderId="18" xfId="5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7 COSTO DE PENSIONES POR RT EN NOMIN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723900</xdr:colOff>
      <xdr:row>4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t.%20Jose%20Luis%20Navarrete\Modif%20Anuario%20%202007\Cuadros%202.2\CAP%202%20ENVIO%2016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3 "/>
      <sheetName val="2.2.7"/>
      <sheetName val="2.2.8 "/>
      <sheetName val="2.2.9"/>
      <sheetName val="2.2.14.1"/>
      <sheetName val="REGISTROS R.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7"/>
  <sheetViews>
    <sheetView showGridLines="0" showZeros="0" tabSelected="1" view="pageBreakPreview" zoomScale="75" zoomScaleNormal="75" zoomScaleSheetLayoutView="75" zoomScalePageLayoutView="0" workbookViewId="0" topLeftCell="A1">
      <selection activeCell="F2" sqref="F2"/>
    </sheetView>
  </sheetViews>
  <sheetFormatPr defaultColWidth="13.28125" defaultRowHeight="15"/>
  <cols>
    <col min="1" max="1" width="21.57421875" style="1" customWidth="1"/>
    <col min="2" max="2" width="14.421875" style="1" customWidth="1"/>
    <col min="3" max="3" width="14.8515625" style="1" customWidth="1"/>
    <col min="4" max="4" width="16.00390625" style="1" customWidth="1"/>
    <col min="5" max="5" width="15.8515625" style="1" customWidth="1"/>
    <col min="6" max="9" width="13.140625" style="1" customWidth="1"/>
    <col min="10" max="10" width="15.00390625" style="1" customWidth="1"/>
    <col min="11" max="11" width="15.421875" style="1" customWidth="1"/>
    <col min="12" max="16384" width="13.28125" style="1" customWidth="1"/>
  </cols>
  <sheetData>
    <row r="1" spans="1:11" ht="12.7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8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4.5" customHeight="1">
      <c r="A6" s="34"/>
      <c r="B6" s="35"/>
      <c r="C6" s="36"/>
      <c r="D6" s="35"/>
      <c r="E6" s="36"/>
      <c r="F6" s="35"/>
      <c r="G6" s="36"/>
      <c r="H6" s="35"/>
      <c r="I6" s="36"/>
      <c r="J6" s="35"/>
      <c r="K6" s="36"/>
    </row>
    <row r="7" spans="1:11" ht="12.75">
      <c r="A7" s="37"/>
      <c r="B7" s="54" t="s">
        <v>0</v>
      </c>
      <c r="C7" s="55"/>
      <c r="D7" s="54" t="s">
        <v>1</v>
      </c>
      <c r="E7" s="55"/>
      <c r="F7" s="54" t="s">
        <v>2</v>
      </c>
      <c r="G7" s="55"/>
      <c r="H7" s="56" t="s">
        <v>3</v>
      </c>
      <c r="I7" s="57"/>
      <c r="J7" s="56" t="s">
        <v>4</v>
      </c>
      <c r="K7" s="57"/>
    </row>
    <row r="8" spans="1:11" ht="12.75">
      <c r="A8" s="38" t="s">
        <v>5</v>
      </c>
      <c r="B8" s="39" t="s">
        <v>6</v>
      </c>
      <c r="C8" s="40" t="s">
        <v>7</v>
      </c>
      <c r="D8" s="39" t="s">
        <v>8</v>
      </c>
      <c r="E8" s="40" t="s">
        <v>7</v>
      </c>
      <c r="F8" s="39" t="s">
        <v>8</v>
      </c>
      <c r="G8" s="39" t="s">
        <v>7</v>
      </c>
      <c r="H8" s="39" t="s">
        <v>8</v>
      </c>
      <c r="I8" s="39" t="s">
        <v>7</v>
      </c>
      <c r="J8" s="39" t="s">
        <v>8</v>
      </c>
      <c r="K8" s="39" t="s">
        <v>7</v>
      </c>
    </row>
    <row r="9" spans="1:11" ht="12.75">
      <c r="A9" s="41"/>
      <c r="B9" s="42"/>
      <c r="C9" s="42" t="s">
        <v>28</v>
      </c>
      <c r="D9" s="43"/>
      <c r="E9" s="42"/>
      <c r="F9" s="42"/>
      <c r="G9" s="42"/>
      <c r="H9" s="44"/>
      <c r="I9" s="42"/>
      <c r="J9" s="42" t="s">
        <v>22</v>
      </c>
      <c r="K9" s="42"/>
    </row>
    <row r="10" spans="1:11" ht="12.75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</row>
    <row r="11" spans="1:11" ht="12.75">
      <c r="A11" s="48"/>
      <c r="B11" s="49"/>
      <c r="C11" s="50"/>
      <c r="D11" s="49"/>
      <c r="E11" s="51"/>
      <c r="F11" s="48"/>
      <c r="G11" s="48"/>
      <c r="H11" s="48"/>
      <c r="I11" s="48"/>
      <c r="J11" s="48"/>
      <c r="K11" s="48"/>
    </row>
    <row r="12" spans="1:11" s="10" customFormat="1" ht="12.75">
      <c r="A12" s="6" t="s">
        <v>9</v>
      </c>
      <c r="B12" s="7">
        <f>+B36</f>
        <v>19580</v>
      </c>
      <c r="C12" s="8">
        <f>SUM(C14:C40)</f>
        <v>845482.4000000001</v>
      </c>
      <c r="D12" s="7">
        <f>+D36</f>
        <v>12965</v>
      </c>
      <c r="E12" s="8">
        <f>SUM(E14:E40)</f>
        <v>563245.8</v>
      </c>
      <c r="F12" s="7">
        <f>+F36</f>
        <v>6589</v>
      </c>
      <c r="G12" s="8">
        <f>SUM(G14:G40)</f>
        <v>244759.89999999997</v>
      </c>
      <c r="H12" s="7">
        <f>+H36</f>
        <v>26</v>
      </c>
      <c r="I12" s="8">
        <f>SUM(I14:I40)</f>
        <v>1724.6000000000001</v>
      </c>
      <c r="J12" s="9">
        <f>SUM(J14:J36)</f>
        <v>627</v>
      </c>
      <c r="K12" s="8">
        <f>SUM(K14:K36)</f>
        <v>35752.1</v>
      </c>
    </row>
    <row r="13" spans="1:11" ht="12.75">
      <c r="A13" s="4"/>
      <c r="B13" s="11"/>
      <c r="C13" s="12"/>
      <c r="D13" s="11"/>
      <c r="E13" s="13"/>
      <c r="F13" s="11"/>
      <c r="G13" s="13"/>
      <c r="H13" s="11"/>
      <c r="I13" s="13"/>
      <c r="J13" s="14"/>
      <c r="K13" s="13"/>
    </row>
    <row r="14" spans="1:11" ht="12.75">
      <c r="A14" s="15" t="s">
        <v>10</v>
      </c>
      <c r="B14" s="11">
        <f>+D14+F14+H14</f>
        <v>19472</v>
      </c>
      <c r="C14" s="12">
        <f>+E14+G14+I14+K14</f>
        <v>59843.3</v>
      </c>
      <c r="D14" s="11">
        <v>12876</v>
      </c>
      <c r="E14" s="12">
        <v>40602</v>
      </c>
      <c r="F14" s="11">
        <v>6570</v>
      </c>
      <c r="G14" s="12">
        <v>17406.6</v>
      </c>
      <c r="H14" s="11">
        <v>26</v>
      </c>
      <c r="I14" s="12">
        <v>112.89999999999999</v>
      </c>
      <c r="J14" s="11">
        <v>24</v>
      </c>
      <c r="K14" s="16">
        <v>1721.8</v>
      </c>
    </row>
    <row r="15" spans="1:11" ht="12.75">
      <c r="A15" s="4"/>
      <c r="B15" s="11">
        <f aca="true" t="shared" si="0" ref="B15:B36">+D15+F15+H15</f>
        <v>0</v>
      </c>
      <c r="C15" s="12"/>
      <c r="D15" s="11"/>
      <c r="E15" s="13"/>
      <c r="F15" s="11"/>
      <c r="G15" s="13"/>
      <c r="H15" s="11"/>
      <c r="I15" s="13"/>
      <c r="J15" s="11"/>
      <c r="K15" s="17"/>
    </row>
    <row r="16" spans="1:11" ht="12.75">
      <c r="A16" s="15" t="s">
        <v>20</v>
      </c>
      <c r="B16" s="11">
        <f t="shared" si="0"/>
        <v>19237</v>
      </c>
      <c r="C16" s="12">
        <f>+E16+G16+I16+K16</f>
        <v>64780.50000000001</v>
      </c>
      <c r="D16" s="11">
        <v>12701</v>
      </c>
      <c r="E16" s="12">
        <v>43672.600000000006</v>
      </c>
      <c r="F16" s="11">
        <v>6510</v>
      </c>
      <c r="G16" s="12">
        <v>18587.8</v>
      </c>
      <c r="H16" s="11">
        <v>26</v>
      </c>
      <c r="I16" s="12">
        <v>126.9</v>
      </c>
      <c r="J16" s="11">
        <v>61</v>
      </c>
      <c r="K16" s="16">
        <v>2393.2</v>
      </c>
    </row>
    <row r="17" spans="1:11" ht="12.75">
      <c r="A17" s="4"/>
      <c r="B17" s="11">
        <f t="shared" si="0"/>
        <v>0</v>
      </c>
      <c r="C17" s="12"/>
      <c r="D17" s="11"/>
      <c r="E17" s="13"/>
      <c r="F17" s="11"/>
      <c r="G17" s="13"/>
      <c r="H17" s="11"/>
      <c r="I17" s="13"/>
      <c r="J17" s="11"/>
      <c r="K17" s="17"/>
    </row>
    <row r="18" spans="1:11" ht="12.75">
      <c r="A18" s="15" t="s">
        <v>11</v>
      </c>
      <c r="B18" s="11">
        <f t="shared" si="0"/>
        <v>19301</v>
      </c>
      <c r="C18" s="12">
        <f>+E18+G18+I18+K18</f>
        <v>65589.9</v>
      </c>
      <c r="D18" s="11">
        <v>12746</v>
      </c>
      <c r="E18" s="12">
        <v>42752.799999999996</v>
      </c>
      <c r="F18" s="11">
        <v>6529</v>
      </c>
      <c r="G18" s="12">
        <v>18614.100000000002</v>
      </c>
      <c r="H18" s="11">
        <v>26</v>
      </c>
      <c r="I18" s="12">
        <v>119.9</v>
      </c>
      <c r="J18" s="11">
        <v>80</v>
      </c>
      <c r="K18" s="16">
        <v>4103.1</v>
      </c>
    </row>
    <row r="19" spans="1:11" ht="12.75">
      <c r="A19" s="4"/>
      <c r="B19" s="11">
        <f t="shared" si="0"/>
        <v>0</v>
      </c>
      <c r="C19" s="12"/>
      <c r="D19" s="11"/>
      <c r="E19" s="13"/>
      <c r="F19" s="11"/>
      <c r="G19" s="13"/>
      <c r="H19" s="11"/>
      <c r="I19" s="13"/>
      <c r="J19" s="11"/>
      <c r="K19" s="17"/>
    </row>
    <row r="20" spans="1:11" ht="12.75">
      <c r="A20" s="15" t="s">
        <v>12</v>
      </c>
      <c r="B20" s="11">
        <f t="shared" si="0"/>
        <v>19413</v>
      </c>
      <c r="C20" s="12">
        <f>+E20+G20+I20+K20</f>
        <v>64059.50000000001</v>
      </c>
      <c r="D20" s="11">
        <v>12827</v>
      </c>
      <c r="E20" s="12">
        <v>42904.3</v>
      </c>
      <c r="F20" s="11">
        <v>6560</v>
      </c>
      <c r="G20" s="12">
        <v>18859.9</v>
      </c>
      <c r="H20" s="11">
        <v>26</v>
      </c>
      <c r="I20" s="12">
        <v>119.9</v>
      </c>
      <c r="J20" s="11">
        <v>58</v>
      </c>
      <c r="K20" s="16">
        <v>2175.4</v>
      </c>
    </row>
    <row r="21" spans="1:11" ht="12.75">
      <c r="A21" s="4"/>
      <c r="B21" s="11">
        <f t="shared" si="0"/>
        <v>0</v>
      </c>
      <c r="C21" s="12"/>
      <c r="D21" s="11"/>
      <c r="E21" s="13"/>
      <c r="F21" s="11"/>
      <c r="G21" s="13"/>
      <c r="H21" s="11"/>
      <c r="I21" s="13"/>
      <c r="J21" s="11"/>
      <c r="K21" s="17"/>
    </row>
    <row r="22" spans="1:11" ht="12.75">
      <c r="A22" s="15" t="s">
        <v>13</v>
      </c>
      <c r="B22" s="11">
        <f t="shared" si="0"/>
        <v>19461</v>
      </c>
      <c r="C22" s="12">
        <f>+E22+G22+I22+K22</f>
        <v>66203.4</v>
      </c>
      <c r="D22" s="11">
        <v>12853</v>
      </c>
      <c r="E22" s="12">
        <v>42573.899999999994</v>
      </c>
      <c r="F22" s="11">
        <v>6582</v>
      </c>
      <c r="G22" s="12">
        <v>18899.5</v>
      </c>
      <c r="H22" s="11">
        <v>26</v>
      </c>
      <c r="I22" s="12">
        <v>119.9</v>
      </c>
      <c r="J22" s="11">
        <v>79</v>
      </c>
      <c r="K22" s="16">
        <v>4610.1</v>
      </c>
    </row>
    <row r="23" spans="1:11" ht="12.75">
      <c r="A23" s="4"/>
      <c r="B23" s="11">
        <f t="shared" si="0"/>
        <v>0</v>
      </c>
      <c r="C23" s="12"/>
      <c r="D23" s="11"/>
      <c r="E23" s="13"/>
      <c r="F23" s="11"/>
      <c r="G23" s="13"/>
      <c r="H23" s="11"/>
      <c r="I23" s="13"/>
      <c r="J23" s="11"/>
      <c r="K23" s="17"/>
    </row>
    <row r="24" spans="1:11" ht="12.75">
      <c r="A24" s="15" t="s">
        <v>14</v>
      </c>
      <c r="B24" s="11">
        <f t="shared" si="0"/>
        <v>19535</v>
      </c>
      <c r="C24" s="12">
        <f>+E24+G24+I24+K24</f>
        <v>63116.7</v>
      </c>
      <c r="D24" s="11">
        <v>12914</v>
      </c>
      <c r="E24" s="12">
        <v>42818.3</v>
      </c>
      <c r="F24" s="11">
        <v>6595</v>
      </c>
      <c r="G24" s="12">
        <v>19032.2</v>
      </c>
      <c r="H24" s="11">
        <v>26</v>
      </c>
      <c r="I24" s="12">
        <v>135.6</v>
      </c>
      <c r="J24" s="11">
        <v>37</v>
      </c>
      <c r="K24" s="16">
        <v>1130.6000000000001</v>
      </c>
    </row>
    <row r="25" spans="1:11" ht="12.75">
      <c r="A25" s="4"/>
      <c r="B25" s="11">
        <f t="shared" si="0"/>
        <v>0</v>
      </c>
      <c r="C25" s="12"/>
      <c r="D25" s="11"/>
      <c r="E25" s="13"/>
      <c r="F25" s="11"/>
      <c r="G25" s="13"/>
      <c r="H25" s="11"/>
      <c r="I25" s="13"/>
      <c r="J25" s="11"/>
      <c r="K25" s="17"/>
    </row>
    <row r="26" spans="1:11" ht="12.75">
      <c r="A26" s="15" t="s">
        <v>21</v>
      </c>
      <c r="B26" s="11">
        <f t="shared" si="0"/>
        <v>19558</v>
      </c>
      <c r="C26" s="12">
        <f>+E26+G26+I26+K26</f>
        <v>75272.1</v>
      </c>
      <c r="D26" s="11">
        <v>12931</v>
      </c>
      <c r="E26" s="12">
        <v>50012.7</v>
      </c>
      <c r="F26" s="11">
        <v>6601</v>
      </c>
      <c r="G26" s="12">
        <v>21897.3</v>
      </c>
      <c r="H26" s="11">
        <v>26</v>
      </c>
      <c r="I26" s="12">
        <v>139.1</v>
      </c>
      <c r="J26" s="11">
        <v>77</v>
      </c>
      <c r="K26" s="16">
        <v>3223</v>
      </c>
    </row>
    <row r="27" spans="1:11" ht="12.75">
      <c r="A27" s="4"/>
      <c r="B27" s="11">
        <f t="shared" si="0"/>
        <v>0</v>
      </c>
      <c r="C27" s="12"/>
      <c r="D27" s="11"/>
      <c r="E27" s="13"/>
      <c r="F27" s="11"/>
      <c r="G27" s="13"/>
      <c r="H27" s="11"/>
      <c r="I27" s="13"/>
      <c r="J27" s="11"/>
      <c r="K27" s="17"/>
    </row>
    <row r="28" spans="1:11" ht="12.75">
      <c r="A28" s="15" t="s">
        <v>15</v>
      </c>
      <c r="B28" s="11">
        <f t="shared" si="0"/>
        <v>19388</v>
      </c>
      <c r="C28" s="12">
        <f>+E28+G28+I28+K28</f>
        <v>68807.6</v>
      </c>
      <c r="D28" s="11">
        <v>12832</v>
      </c>
      <c r="E28" s="12">
        <v>43099.7</v>
      </c>
      <c r="F28" s="11">
        <v>6530</v>
      </c>
      <c r="G28" s="12">
        <v>18646</v>
      </c>
      <c r="H28" s="11">
        <v>26</v>
      </c>
      <c r="I28" s="12">
        <v>119.9</v>
      </c>
      <c r="J28" s="11">
        <v>76</v>
      </c>
      <c r="K28" s="16">
        <v>6942</v>
      </c>
    </row>
    <row r="29" spans="1:11" ht="12.75">
      <c r="A29" s="4"/>
      <c r="B29" s="11">
        <f t="shared" si="0"/>
        <v>0</v>
      </c>
      <c r="C29" s="12"/>
      <c r="D29" s="11"/>
      <c r="E29" s="13"/>
      <c r="F29" s="11"/>
      <c r="G29" s="13"/>
      <c r="H29" s="11"/>
      <c r="I29" s="13"/>
      <c r="J29" s="11"/>
      <c r="K29" s="17"/>
    </row>
    <row r="30" spans="1:11" ht="12.75">
      <c r="A30" s="15" t="s">
        <v>29</v>
      </c>
      <c r="B30" s="11">
        <f t="shared" si="0"/>
        <v>19487</v>
      </c>
      <c r="C30" s="12">
        <f>+E30+G30+I30+K30</f>
        <v>62680.299999999996</v>
      </c>
      <c r="D30" s="11">
        <v>12901</v>
      </c>
      <c r="E30" s="12">
        <v>43107</v>
      </c>
      <c r="F30" s="11">
        <v>6560</v>
      </c>
      <c r="G30" s="12">
        <v>18705.899999999998</v>
      </c>
      <c r="H30" s="11">
        <v>26</v>
      </c>
      <c r="I30" s="12">
        <v>119.9</v>
      </c>
      <c r="J30" s="11">
        <v>12</v>
      </c>
      <c r="K30" s="16">
        <v>747.5000000000001</v>
      </c>
    </row>
    <row r="31" spans="1:11" ht="12.75">
      <c r="A31" s="4"/>
      <c r="B31" s="11">
        <f t="shared" si="0"/>
        <v>0</v>
      </c>
      <c r="C31" s="12"/>
      <c r="D31" s="11"/>
      <c r="E31" s="13"/>
      <c r="F31" s="11"/>
      <c r="G31" s="13"/>
      <c r="H31" s="11"/>
      <c r="I31" s="13"/>
      <c r="J31" s="11"/>
      <c r="K31" s="17"/>
    </row>
    <row r="32" spans="1:11" ht="12.75">
      <c r="A32" s="15" t="s">
        <v>16</v>
      </c>
      <c r="B32" s="11">
        <f t="shared" si="0"/>
        <v>19517</v>
      </c>
      <c r="C32" s="12">
        <f>+E32+G32+I32+K32</f>
        <v>63730.299999999996</v>
      </c>
      <c r="D32" s="11">
        <v>12925</v>
      </c>
      <c r="E32" s="12">
        <v>43210.99999999999</v>
      </c>
      <c r="F32" s="11">
        <v>6566</v>
      </c>
      <c r="G32" s="12">
        <v>18969</v>
      </c>
      <c r="H32" s="11">
        <v>26</v>
      </c>
      <c r="I32" s="12">
        <v>119.9</v>
      </c>
      <c r="J32" s="11">
        <v>16</v>
      </c>
      <c r="K32" s="16">
        <v>1430.4</v>
      </c>
    </row>
    <row r="33" spans="1:11" ht="12.75">
      <c r="A33" s="4"/>
      <c r="B33" s="11">
        <f t="shared" si="0"/>
        <v>0</v>
      </c>
      <c r="C33" s="12"/>
      <c r="D33" s="11"/>
      <c r="E33" s="13"/>
      <c r="F33" s="11"/>
      <c r="G33" s="13"/>
      <c r="H33" s="11"/>
      <c r="I33" s="13"/>
      <c r="J33" s="11"/>
      <c r="K33" s="17"/>
    </row>
    <row r="34" spans="1:11" ht="12.75">
      <c r="A34" s="15" t="s">
        <v>17</v>
      </c>
      <c r="B34" s="11">
        <f t="shared" si="0"/>
        <v>19548</v>
      </c>
      <c r="C34" s="12">
        <f>+E34+G34+I34+K34</f>
        <v>63623.2</v>
      </c>
      <c r="D34" s="11">
        <v>12944</v>
      </c>
      <c r="E34" s="12">
        <v>43568.899999999994</v>
      </c>
      <c r="F34" s="11">
        <v>6578</v>
      </c>
      <c r="G34" s="12">
        <v>18979.8</v>
      </c>
      <c r="H34" s="11">
        <v>26</v>
      </c>
      <c r="I34" s="12">
        <v>119.9</v>
      </c>
      <c r="J34" s="11">
        <v>11</v>
      </c>
      <c r="K34" s="16">
        <v>954.6000000000001</v>
      </c>
    </row>
    <row r="35" spans="1:11" ht="12.75">
      <c r="A35" s="4"/>
      <c r="B35" s="11">
        <f t="shared" si="0"/>
        <v>0</v>
      </c>
      <c r="C35" s="12"/>
      <c r="D35" s="11"/>
      <c r="E35" s="13"/>
      <c r="F35" s="11"/>
      <c r="G35" s="13"/>
      <c r="H35" s="11"/>
      <c r="I35" s="13"/>
      <c r="J35" s="11"/>
      <c r="K35" s="17"/>
    </row>
    <row r="36" spans="1:11" ht="12.75">
      <c r="A36" s="15" t="s">
        <v>18</v>
      </c>
      <c r="B36" s="11">
        <f t="shared" si="0"/>
        <v>19580</v>
      </c>
      <c r="C36" s="12">
        <f>+E36+G36+I36+K36</f>
        <v>69427.90000000001</v>
      </c>
      <c r="D36" s="11">
        <v>12965</v>
      </c>
      <c r="E36" s="12">
        <v>43865.50000000001</v>
      </c>
      <c r="F36" s="11">
        <v>6589</v>
      </c>
      <c r="G36" s="12">
        <v>19018.4</v>
      </c>
      <c r="H36" s="11">
        <v>26</v>
      </c>
      <c r="I36" s="12">
        <v>223.6</v>
      </c>
      <c r="J36" s="11">
        <v>96</v>
      </c>
      <c r="K36" s="16">
        <v>6320.400000000001</v>
      </c>
    </row>
    <row r="37" spans="1:11" ht="12.75">
      <c r="A37" s="4"/>
      <c r="B37" s="11"/>
      <c r="C37" s="12"/>
      <c r="D37" s="11"/>
      <c r="E37" s="13"/>
      <c r="F37" s="11"/>
      <c r="G37" s="13"/>
      <c r="H37" s="11"/>
      <c r="I37" s="13"/>
      <c r="J37" s="14"/>
      <c r="K37" s="13"/>
    </row>
    <row r="38" spans="1:11" ht="12.75">
      <c r="A38" s="15" t="s">
        <v>19</v>
      </c>
      <c r="B38" s="11">
        <f>SUM(D38+F38+H38)</f>
        <v>0</v>
      </c>
      <c r="C38" s="12">
        <f>+E38+G38+I38+K38</f>
        <v>0</v>
      </c>
      <c r="D38" s="4"/>
      <c r="E38" s="5"/>
      <c r="F38" s="4"/>
      <c r="G38" s="5"/>
      <c r="H38" s="4"/>
      <c r="I38" s="5"/>
      <c r="J38" s="4"/>
      <c r="K38" s="5"/>
    </row>
    <row r="39" spans="1:11" ht="12.75">
      <c r="A39" s="15" t="s">
        <v>27</v>
      </c>
      <c r="B39" s="11">
        <f>+D39+F39+H39</f>
        <v>8149</v>
      </c>
      <c r="C39" s="12">
        <f>+E39+G39+I39</f>
        <v>30424.4</v>
      </c>
      <c r="D39" s="11">
        <v>5847</v>
      </c>
      <c r="E39" s="12">
        <v>21429.600000000002</v>
      </c>
      <c r="F39" s="11">
        <v>2280</v>
      </c>
      <c r="G39" s="12">
        <v>8918.9</v>
      </c>
      <c r="H39" s="18">
        <v>22</v>
      </c>
      <c r="I39" s="12">
        <v>75.9</v>
      </c>
      <c r="J39" s="19"/>
      <c r="K39" s="4"/>
    </row>
    <row r="40" spans="1:11" ht="12.75">
      <c r="A40" s="20" t="s">
        <v>26</v>
      </c>
      <c r="B40" s="21">
        <f>+D40+F40+H40</f>
        <v>8099</v>
      </c>
      <c r="C40" s="22">
        <f>+E40+G40+I40</f>
        <v>27923.3</v>
      </c>
      <c r="D40" s="21">
        <v>5801</v>
      </c>
      <c r="E40" s="22">
        <v>19627.5</v>
      </c>
      <c r="F40" s="21">
        <v>2276</v>
      </c>
      <c r="G40" s="22">
        <v>8224.5</v>
      </c>
      <c r="H40" s="23">
        <v>22</v>
      </c>
      <c r="I40" s="22">
        <v>71.3</v>
      </c>
      <c r="J40" s="24"/>
      <c r="K40" s="25"/>
    </row>
    <row r="41" spans="1:11" ht="12.75">
      <c r="A41" s="26" t="s">
        <v>23</v>
      </c>
      <c r="B41" s="14"/>
      <c r="C41" s="27"/>
      <c r="D41" s="27"/>
      <c r="E41" s="27"/>
      <c r="F41" s="27"/>
      <c r="G41" s="27"/>
      <c r="H41" s="27"/>
      <c r="I41" s="27"/>
      <c r="J41" s="14"/>
      <c r="K41" s="14"/>
    </row>
    <row r="42" spans="1:11" ht="12.75">
      <c r="A42" s="26" t="s">
        <v>30</v>
      </c>
      <c r="B42" s="26"/>
      <c r="C42" s="26"/>
      <c r="D42" s="26"/>
      <c r="E42" s="26"/>
      <c r="F42" s="26"/>
      <c r="G42" s="27"/>
      <c r="H42" s="27"/>
      <c r="I42" s="27"/>
      <c r="J42" s="14"/>
      <c r="K42" s="14"/>
    </row>
    <row r="43" spans="1:11" ht="12.75">
      <c r="A43" s="26" t="s">
        <v>32</v>
      </c>
      <c r="B43" s="26"/>
      <c r="C43" s="26"/>
      <c r="D43" s="26"/>
      <c r="E43" s="32">
        <v>29086.1</v>
      </c>
      <c r="F43" s="26" t="s">
        <v>25</v>
      </c>
      <c r="G43" s="31"/>
      <c r="H43" s="27"/>
      <c r="I43" s="27"/>
      <c r="J43" s="14"/>
      <c r="K43" s="14"/>
    </row>
    <row r="44" spans="1:11" ht="12.75">
      <c r="A44" s="26" t="s">
        <v>24</v>
      </c>
      <c r="B44" s="26"/>
      <c r="C44" s="26"/>
      <c r="D44" s="26"/>
      <c r="E44" s="26"/>
      <c r="F44" s="26"/>
      <c r="G44" s="26"/>
      <c r="H44" s="28"/>
      <c r="I44" s="28"/>
      <c r="J44" s="28"/>
      <c r="K44" s="29"/>
    </row>
    <row r="45" spans="1:11" s="30" customFormat="1" ht="12.75">
      <c r="A45" s="26" t="s">
        <v>31</v>
      </c>
      <c r="B45" s="26"/>
      <c r="C45" s="26"/>
      <c r="D45" s="26"/>
      <c r="E45" s="26"/>
      <c r="F45" s="26"/>
      <c r="G45" s="26"/>
      <c r="H45" s="26"/>
      <c r="I45" s="26"/>
      <c r="J45" s="26"/>
      <c r="K45" s="3"/>
    </row>
    <row r="46" spans="1:1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"/>
    </row>
    <row r="47" spans="1:11" ht="12.75">
      <c r="A47" s="26"/>
      <c r="B47" s="26"/>
      <c r="C47" s="26"/>
      <c r="D47" s="32"/>
      <c r="E47" s="26"/>
      <c r="G47" s="26"/>
      <c r="H47" s="26"/>
      <c r="I47" s="26"/>
      <c r="J47" s="26"/>
      <c r="K47" s="3"/>
    </row>
  </sheetData>
  <sheetProtection/>
  <mergeCells count="8">
    <mergeCell ref="A1:K1"/>
    <mergeCell ref="A3:K3"/>
    <mergeCell ref="A4:K4"/>
    <mergeCell ref="B7:C7"/>
    <mergeCell ref="D7:E7"/>
    <mergeCell ref="F7:G7"/>
    <mergeCell ref="H7:I7"/>
    <mergeCell ref="J7:K7"/>
  </mergeCells>
  <printOptions/>
  <pageMargins left="0.984251968503937" right="0" top="0" bottom="0.5905511811023623" header="0" footer="0"/>
  <pageSetup firstPageNumber="21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2010-08-09T20:20:11Z</cp:lastPrinted>
  <dcterms:created xsi:type="dcterms:W3CDTF">2008-05-02T10:35:13Z</dcterms:created>
  <dcterms:modified xsi:type="dcterms:W3CDTF">2010-08-09T20:20:14Z</dcterms:modified>
  <cp:category/>
  <cp:version/>
  <cp:contentType/>
  <cp:contentStatus/>
</cp:coreProperties>
</file>