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55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'19.55'!$A$1:$N$63</definedName>
    <definedName name="Cat_Anuario">'[1]catalogo'!$F$3:$G$47</definedName>
    <definedName name="Imprimir_área_IM" localSheetId="0">'19.55'!$A$3:$N$65</definedName>
    <definedName name="prim">#REF!</definedName>
    <definedName name="subse">#REF!</definedName>
  </definedNames>
  <calcPr fullCalcOnLoad="1"/>
</workbook>
</file>

<file path=xl/sharedStrings.xml><?xml version="1.0" encoding="utf-8"?>
<sst xmlns="http://schemas.openxmlformats.org/spreadsheetml/2006/main" count="72" uniqueCount="62">
  <si>
    <t>TOTAL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</si>
  <si>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</si>
  <si>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</si>
  <si>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</si>
  <si>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</si>
  <si>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</si>
  <si>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</si>
  <si>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</si>
  <si>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</si>
  <si>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</si>
  <si>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</si>
  <si>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</si>
  <si>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 xml:space="preserve">  TOTAL                     </t>
  </si>
  <si>
    <t xml:space="preserve">      DELEGACION</t>
  </si>
  <si>
    <t xml:space="preserve">  A P O Y O</t>
  </si>
  <si>
    <t xml:space="preserve">   VASECTOMIA</t>
  </si>
  <si>
    <t xml:space="preserve"> SALPINGOCLASIA</t>
  </si>
  <si>
    <t xml:space="preserve"> H O R M O N A L</t>
  </si>
  <si>
    <t xml:space="preserve">   D   I   U</t>
  </si>
  <si>
    <t xml:space="preserve">  T  O  T  A  L</t>
  </si>
  <si>
    <t xml:space="preserve">              M   E   T   O   D   O       A   N   T   I   C   O   N   C   E   P   T   I   V   O</t>
  </si>
  <si>
    <t>ZONA NORTE</t>
  </si>
  <si>
    <t>ZONA SUR</t>
  </si>
  <si>
    <t>ZONA ORIENTE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</si>
  <si>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</si>
  <si>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</si>
  <si>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</si>
  <si>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</si>
  <si>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</si>
  <si>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</si>
  <si>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</si>
  <si>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</si>
  <si>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</si>
  <si>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</si>
  <si>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</si>
  <si>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</si>
  <si>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</si>
  <si>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</si>
  <si>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</si>
  <si>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</si>
  <si>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</si>
  <si>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</si>
  <si>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</si>
  <si>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</si>
  <si>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</si>
  <si>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</si>
  <si>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</si>
  <si>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</si>
  <si>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</si>
  <si>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</si>
  <si>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</si>
  <si>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</si>
  <si>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</si>
  <si>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</si>
  <si>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</si>
  <si>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</si>
  <si>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PRIMERA VEZ</t>
  </si>
  <si>
    <t>FUENTE: SISTEMA EN LINEA DE INFORMACION ESTADISTICA DE MEDICINA PREVENTIVA:  INFORME SEMANAL DE ACTIVIDADES DE LAS SUBDELEGACIONES MEDICAS</t>
  </si>
  <si>
    <t>ANUARIO ESTADÍSTICO 2008</t>
  </si>
  <si>
    <t xml:space="preserve">DISTRITO FEDERAL            </t>
  </si>
  <si>
    <t xml:space="preserve">AREA FORANEA              </t>
  </si>
  <si>
    <t xml:space="preserve"> 19. 61  PROGRAMA DE PLANIFICACION FAMILIAR, CONSULTAS POR DELEGACION Y METODO ANTICONCEPTIVO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</si>
</sst>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5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 applyProtection="1">
      <alignment horizontal="left"/>
      <protection/>
    </xf>
    <xf numFmtId="164" fontId="3" fillId="0" borderId="10" xfId="51" applyNumberFormat="1" applyFont="1" applyFill="1" applyBorder="1" applyProtection="1">
      <alignment/>
      <protection/>
    </xf>
    <xf numFmtId="0" fontId="2" fillId="0" borderId="10" xfId="51" applyFont="1" applyFill="1" applyBorder="1" applyAlignment="1" applyProtection="1">
      <alignment horizontal="left" vertical="center"/>
      <protection/>
    </xf>
    <xf numFmtId="164" fontId="3" fillId="0" borderId="0" xfId="51" applyNumberFormat="1" applyFont="1" applyFill="1" applyBorder="1" applyProtection="1">
      <alignment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164" fontId="2" fillId="0" borderId="0" xfId="51" applyNumberFormat="1" applyFont="1" applyFill="1" applyBorder="1" applyProtection="1">
      <alignment/>
      <protection/>
    </xf>
    <xf numFmtId="0" fontId="4" fillId="0" borderId="0" xfId="51" applyFont="1" applyFill="1" applyBorder="1">
      <alignment/>
      <protection/>
    </xf>
    <xf numFmtId="164" fontId="5" fillId="0" borderId="0" xfId="51" applyNumberFormat="1" applyFont="1" applyFill="1" applyBorder="1" applyProtection="1">
      <alignment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164" fontId="4" fillId="0" borderId="0" xfId="51" applyNumberFormat="1" applyFont="1" applyFill="1" applyBorder="1">
      <alignment/>
      <protection/>
    </xf>
    <xf numFmtId="164" fontId="4" fillId="0" borderId="0" xfId="51" applyNumberFormat="1" applyFont="1" applyFill="1" applyBorder="1" applyProtection="1">
      <alignment/>
      <protection/>
    </xf>
    <xf numFmtId="0" fontId="4" fillId="0" borderId="0" xfId="51" applyFont="1" applyFill="1" applyBorder="1" applyAlignment="1" applyProtection="1">
      <alignment horizontal="left"/>
      <protection/>
    </xf>
    <xf numFmtId="0" fontId="2" fillId="0" borderId="11" xfId="51" applyFont="1" applyFill="1" applyBorder="1">
      <alignment/>
      <protection/>
    </xf>
    <xf numFmtId="0" fontId="2" fillId="0" borderId="11" xfId="51" applyFont="1" applyFill="1" applyBorder="1" applyAlignment="1" applyProtection="1">
      <alignment horizontal="left"/>
      <protection/>
    </xf>
    <xf numFmtId="0" fontId="2" fillId="0" borderId="0" xfId="51" applyFont="1" applyFill="1" applyAlignment="1" applyProtection="1">
      <alignment horizontal="center"/>
      <protection/>
    </xf>
    <xf numFmtId="0" fontId="2" fillId="0" borderId="0" xfId="51" applyFont="1" applyFill="1" applyAlignment="1" applyProtection="1">
      <alignment horizontal="center" wrapText="1"/>
      <protection/>
    </xf>
    <xf numFmtId="0" fontId="6" fillId="0" borderId="0" xfId="51" applyFont="1" applyFill="1" applyAlignment="1" applyProtection="1">
      <alignment horizontal="left"/>
      <protection/>
    </xf>
    <xf numFmtId="0" fontId="24" fillId="0" borderId="0" xfId="51" applyFont="1" applyFill="1" applyAlignment="1">
      <alignment horizontal="right"/>
      <protection/>
    </xf>
    <xf numFmtId="0" fontId="7" fillId="0" borderId="0" xfId="51" applyFont="1" applyFill="1" applyAlignment="1" applyProtection="1">
      <alignment horizontal="center"/>
      <protection/>
    </xf>
    <xf numFmtId="0" fontId="2" fillId="0" borderId="0" xfId="51" applyFont="1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419100</xdr:colOff>
      <xdr:row>2</xdr:row>
      <xdr:rowOff>142875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ssste\Mis%20documentos\TRABAJOS\S%20G%20MEDICA\ANUARIO%202008\Catalo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Cuadros"/>
      <sheetName val="Cuadros (2)"/>
      <sheetName val="Hoja1"/>
      <sheetName val="Hoja2"/>
    </sheetNames>
    <sheetDataSet>
      <sheetData sheetId="0">
        <row r="3">
          <cell r="F3">
            <v>1</v>
          </cell>
        </row>
        <row r="4">
          <cell r="F4">
            <v>2</v>
          </cell>
        </row>
        <row r="5">
          <cell r="F5">
            <v>3</v>
          </cell>
        </row>
        <row r="6">
          <cell r="F6">
            <v>4</v>
          </cell>
        </row>
        <row r="7">
          <cell r="F7">
            <v>5</v>
          </cell>
        </row>
        <row r="8">
          <cell r="F8">
            <v>6</v>
          </cell>
        </row>
        <row r="9">
          <cell r="F9">
            <v>7</v>
          </cell>
        </row>
        <row r="10">
          <cell r="F10">
            <v>8</v>
          </cell>
        </row>
        <row r="11">
          <cell r="F11">
            <v>9</v>
          </cell>
        </row>
        <row r="12">
          <cell r="F12">
            <v>10</v>
          </cell>
        </row>
        <row r="13">
          <cell r="F13">
            <v>11</v>
          </cell>
        </row>
        <row r="14">
          <cell r="F14">
            <v>12</v>
          </cell>
        </row>
        <row r="15">
          <cell r="F15">
            <v>13</v>
          </cell>
        </row>
        <row r="16">
          <cell r="F16">
            <v>14</v>
          </cell>
        </row>
        <row r="17">
          <cell r="F17">
            <v>15</v>
          </cell>
        </row>
        <row r="18">
          <cell r="F18">
            <v>16</v>
          </cell>
        </row>
        <row r="19">
          <cell r="F19">
            <v>17</v>
          </cell>
        </row>
        <row r="20">
          <cell r="F20">
            <v>18</v>
          </cell>
        </row>
        <row r="21">
          <cell r="F21">
            <v>19</v>
          </cell>
        </row>
        <row r="22">
          <cell r="F22">
            <v>20</v>
          </cell>
        </row>
        <row r="23">
          <cell r="F23">
            <v>21</v>
          </cell>
        </row>
        <row r="24">
          <cell r="F24">
            <v>22</v>
          </cell>
        </row>
        <row r="25">
          <cell r="F25">
            <v>23</v>
          </cell>
        </row>
        <row r="26">
          <cell r="F26">
            <v>24</v>
          </cell>
        </row>
        <row r="27">
          <cell r="F27">
            <v>25</v>
          </cell>
        </row>
        <row r="28">
          <cell r="F28">
            <v>26</v>
          </cell>
        </row>
        <row r="29">
          <cell r="F29">
            <v>27</v>
          </cell>
        </row>
        <row r="30">
          <cell r="F30">
            <v>28</v>
          </cell>
        </row>
        <row r="31">
          <cell r="F31">
            <v>29</v>
          </cell>
        </row>
        <row r="32">
          <cell r="F32">
            <v>30</v>
          </cell>
        </row>
        <row r="33">
          <cell r="F33">
            <v>31</v>
          </cell>
        </row>
        <row r="34">
          <cell r="F34">
            <v>32</v>
          </cell>
        </row>
        <row r="35">
          <cell r="F35">
            <v>33</v>
          </cell>
        </row>
        <row r="36">
          <cell r="F36">
            <v>34</v>
          </cell>
        </row>
        <row r="37">
          <cell r="F37">
            <v>35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3</v>
          </cell>
          <cell r="G40" t="str">
            <v>D.F. ZONA SUR</v>
          </cell>
        </row>
        <row r="41">
          <cell r="F41">
            <v>4</v>
          </cell>
        </row>
        <row r="42">
          <cell r="F42">
            <v>5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8</v>
          </cell>
        </row>
        <row r="46">
          <cell r="F46">
            <v>9</v>
          </cell>
        </row>
        <row r="47">
          <cell r="F4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O63"/>
  <sheetViews>
    <sheetView showGridLines="0" showZeros="0" tabSelected="1" view="pageBreakPreview" zoomScale="70" zoomScaleSheetLayoutView="70" zoomScalePageLayoutView="0" workbookViewId="0" topLeftCell="A1">
      <selection activeCell="B4" sqref="B4"/>
    </sheetView>
  </sheetViews>
  <sheetFormatPr defaultColWidth="5.28125" defaultRowHeight="15"/>
  <cols>
    <col min="1" max="1" width="1.8515625" style="1" customWidth="1"/>
    <col min="2" max="2" width="43.57421875" style="1" customWidth="1"/>
    <col min="3" max="3" width="12.7109375" style="1" customWidth="1"/>
    <col min="4" max="4" width="11.7109375" style="1" customWidth="1"/>
    <col min="5" max="5" width="12.7109375" style="1" customWidth="1"/>
    <col min="6" max="6" width="11.7109375" style="1" customWidth="1"/>
    <col min="7" max="7" width="12.7109375" style="1" customWidth="1"/>
    <col min="8" max="8" width="11.7109375" style="1" customWidth="1"/>
    <col min="9" max="9" width="12.7109375" style="1" customWidth="1"/>
    <col min="10" max="10" width="11.7109375" style="1" customWidth="1"/>
    <col min="11" max="11" width="12.7109375" style="1" customWidth="1"/>
    <col min="12" max="12" width="11.7109375" style="1" customWidth="1"/>
    <col min="13" max="13" width="12.7109375" style="1" customWidth="1"/>
    <col min="14" max="14" width="11.7109375" style="1" customWidth="1"/>
    <col min="15" max="15" width="10.140625" style="1" bestFit="1" customWidth="1"/>
    <col min="16" max="16384" width="5.28125" style="1" customWidth="1"/>
  </cols>
  <sheetData>
    <row r="1" spans="2:14" ht="15" customHeight="1"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2.75"/>
    <row r="3" spans="2:14" ht="16.5" customHeight="1">
      <c r="B3" s="22" t="s">
        <v>61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2:14" ht="12.75"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.75">
      <c r="B6" s="23" t="s">
        <v>20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3:14" ht="16.5" customHeight="1">
      <c r="C7" s="23" t="s">
        <v>19</v>
      </c>
      <c r="D7" s="23"/>
      <c r="E7" s="23" t="s">
        <v>18</v>
      </c>
      <c r="F7" s="23"/>
      <c r="G7" s="23" t="s">
        <v>17</v>
      </c>
      <c r="H7" s="23"/>
      <c r="I7" s="23" t="s">
        <v>16</v>
      </c>
      <c r="J7" s="23"/>
      <c r="K7" s="23" t="s">
        <v>15</v>
      </c>
      <c r="L7" s="23"/>
      <c r="M7" s="23" t="s">
        <v>14</v>
      </c>
      <c r="N7" s="23"/>
    </row>
    <row r="8" spans="2:14" ht="28.5" customHeight="1">
      <c r="B8" s="2" t="s">
        <v>13</v>
      </c>
      <c r="C8" s="18" t="s">
        <v>0</v>
      </c>
      <c r="D8" s="19" t="s">
        <v>56</v>
      </c>
      <c r="E8" s="18" t="s">
        <v>0</v>
      </c>
      <c r="F8" s="19" t="s">
        <v>56</v>
      </c>
      <c r="G8" s="18" t="s">
        <v>0</v>
      </c>
      <c r="H8" s="19" t="s">
        <v>56</v>
      </c>
      <c r="I8" s="18" t="s">
        <v>0</v>
      </c>
      <c r="J8" s="19" t="s">
        <v>56</v>
      </c>
      <c r="K8" s="18" t="s">
        <v>0</v>
      </c>
      <c r="L8" s="19" t="s">
        <v>56</v>
      </c>
      <c r="M8" s="18" t="s">
        <v>0</v>
      </c>
      <c r="N8" s="19" t="s">
        <v>56</v>
      </c>
    </row>
    <row r="9" spans="2:14" ht="12.75"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s="10" customFormat="1" ht="12.75">
      <c r="B10" s="15" t="s">
        <v>12</v>
      </c>
      <c r="C10" s="14">
        <f aca="true" t="shared" si="0" ref="C10:N10">SUM(C12+C18+C51)</f>
        <v>729750</v>
      </c>
      <c r="D10" s="14">
        <f t="shared" si="0"/>
        <v>281198</v>
      </c>
      <c r="E10" s="14">
        <f t="shared" si="0"/>
        <v>66928</v>
      </c>
      <c r="F10" s="14">
        <f t="shared" si="0"/>
        <v>23094</v>
      </c>
      <c r="G10" s="14">
        <f t="shared" si="0"/>
        <v>217058</v>
      </c>
      <c r="H10" s="14">
        <f t="shared" si="0"/>
        <v>80029</v>
      </c>
      <c r="I10" s="14">
        <f t="shared" si="0"/>
        <v>78457</v>
      </c>
      <c r="J10" s="14">
        <f t="shared" si="0"/>
        <v>16113</v>
      </c>
      <c r="K10" s="14">
        <f t="shared" si="0"/>
        <v>13715</v>
      </c>
      <c r="L10" s="14">
        <f t="shared" si="0"/>
        <v>6692</v>
      </c>
      <c r="M10" s="14">
        <f t="shared" si="0"/>
        <v>353592</v>
      </c>
      <c r="N10" s="14">
        <f t="shared" si="0"/>
        <v>155270</v>
      </c>
    </row>
    <row r="11" spans="3:14" s="3" customFormat="1" ht="12.75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s="10" customFormat="1" ht="12.75">
      <c r="B12" s="15" t="s">
        <v>59</v>
      </c>
      <c r="C12" s="14">
        <f aca="true" t="shared" si="1" ref="C12:N12">SUM(C13:C16)</f>
        <v>201947</v>
      </c>
      <c r="D12" s="14">
        <f t="shared" si="1"/>
        <v>81373</v>
      </c>
      <c r="E12" s="14">
        <f t="shared" si="1"/>
        <v>21308</v>
      </c>
      <c r="F12" s="14">
        <f t="shared" si="1"/>
        <v>5174</v>
      </c>
      <c r="G12" s="14">
        <f t="shared" si="1"/>
        <v>42412</v>
      </c>
      <c r="H12" s="14">
        <f t="shared" si="1"/>
        <v>18912</v>
      </c>
      <c r="I12" s="14">
        <f t="shared" si="1"/>
        <v>23953</v>
      </c>
      <c r="J12" s="14">
        <f t="shared" si="1"/>
        <v>2821</v>
      </c>
      <c r="K12" s="14">
        <f t="shared" si="1"/>
        <v>5363</v>
      </c>
      <c r="L12" s="14">
        <f t="shared" si="1"/>
        <v>1974</v>
      </c>
      <c r="M12" s="14">
        <f t="shared" si="1"/>
        <v>108911</v>
      </c>
      <c r="N12" s="14">
        <f t="shared" si="1"/>
        <v>52492</v>
      </c>
    </row>
    <row r="13" spans="2:14" s="3" customFormat="1" ht="12.75">
      <c r="B13" s="4" t="s">
        <v>21</v>
      </c>
      <c r="C13" s="7">
        <f aca="true" t="shared" si="2" ref="C13:D16">SUM(E13+G13+I13+K13+M13)</f>
        <v>66139</v>
      </c>
      <c r="D13" s="7">
        <f t="shared" si="2"/>
        <v>28675</v>
      </c>
      <c r="E13" s="7">
        <v>4404</v>
      </c>
      <c r="F13" s="7">
        <v>853</v>
      </c>
      <c r="G13" s="7">
        <v>6154</v>
      </c>
      <c r="H13" s="7">
        <v>2499</v>
      </c>
      <c r="I13" s="7">
        <v>5727</v>
      </c>
      <c r="J13" s="7">
        <v>893</v>
      </c>
      <c r="K13" s="7">
        <v>1703</v>
      </c>
      <c r="L13" s="7">
        <v>504</v>
      </c>
      <c r="M13" s="7">
        <v>48151</v>
      </c>
      <c r="N13" s="7">
        <v>23926</v>
      </c>
    </row>
    <row r="14" spans="2:14" s="3" customFormat="1" ht="12.75">
      <c r="B14" s="4" t="s">
        <v>23</v>
      </c>
      <c r="C14" s="7">
        <f t="shared" si="2"/>
        <v>31611</v>
      </c>
      <c r="D14" s="7">
        <f t="shared" si="2"/>
        <v>12272</v>
      </c>
      <c r="E14" s="7">
        <v>3760</v>
      </c>
      <c r="F14" s="7">
        <v>1275</v>
      </c>
      <c r="G14" s="7">
        <v>10134</v>
      </c>
      <c r="H14" s="7">
        <v>4193</v>
      </c>
      <c r="I14" s="7">
        <v>3271</v>
      </c>
      <c r="J14" s="7">
        <v>638</v>
      </c>
      <c r="K14" s="7">
        <v>1350</v>
      </c>
      <c r="L14" s="7">
        <v>545</v>
      </c>
      <c r="M14" s="7">
        <v>13096</v>
      </c>
      <c r="N14" s="7">
        <v>5621</v>
      </c>
    </row>
    <row r="15" spans="2:14" s="3" customFormat="1" ht="12.75">
      <c r="B15" s="4" t="s">
        <v>22</v>
      </c>
      <c r="C15" s="7">
        <f t="shared" si="2"/>
        <v>65209</v>
      </c>
      <c r="D15" s="7">
        <f t="shared" si="2"/>
        <v>28997</v>
      </c>
      <c r="E15" s="7">
        <v>6528</v>
      </c>
      <c r="F15" s="7">
        <v>1991</v>
      </c>
      <c r="G15" s="7">
        <v>15845</v>
      </c>
      <c r="H15" s="7">
        <v>8637</v>
      </c>
      <c r="I15" s="7">
        <v>5593</v>
      </c>
      <c r="J15" s="7">
        <v>669</v>
      </c>
      <c r="K15" s="7">
        <v>1769</v>
      </c>
      <c r="L15" s="7">
        <v>778</v>
      </c>
      <c r="M15" s="7">
        <v>35474</v>
      </c>
      <c r="N15" s="7">
        <v>16922</v>
      </c>
    </row>
    <row r="16" spans="2:14" s="3" customFormat="1" ht="12.75">
      <c r="B16" s="4" t="s">
        <v>24</v>
      </c>
      <c r="C16" s="7">
        <f t="shared" si="2"/>
        <v>38988</v>
      </c>
      <c r="D16" s="7">
        <f t="shared" si="2"/>
        <v>11429</v>
      </c>
      <c r="E16" s="7">
        <v>6616</v>
      </c>
      <c r="F16" s="7">
        <v>1055</v>
      </c>
      <c r="G16" s="7">
        <v>10279</v>
      </c>
      <c r="H16" s="7">
        <v>3583</v>
      </c>
      <c r="I16" s="7">
        <v>9362</v>
      </c>
      <c r="J16" s="7">
        <v>621</v>
      </c>
      <c r="K16" s="7">
        <v>541</v>
      </c>
      <c r="L16" s="7">
        <v>147</v>
      </c>
      <c r="M16" s="7">
        <v>12190</v>
      </c>
      <c r="N16" s="7">
        <v>6023</v>
      </c>
    </row>
    <row r="17" spans="3:14" s="3" customFormat="1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5" s="10" customFormat="1" ht="12.75">
      <c r="B18" s="15" t="s">
        <v>60</v>
      </c>
      <c r="C18" s="14">
        <f aca="true" t="shared" si="3" ref="C18:N18">SUM(C19:C49)</f>
        <v>484411</v>
      </c>
      <c r="D18" s="14">
        <f t="shared" si="3"/>
        <v>182813</v>
      </c>
      <c r="E18" s="14">
        <f t="shared" si="3"/>
        <v>43574</v>
      </c>
      <c r="F18" s="14">
        <f t="shared" si="3"/>
        <v>17002</v>
      </c>
      <c r="G18" s="14">
        <f t="shared" si="3"/>
        <v>168892</v>
      </c>
      <c r="H18" s="14">
        <f t="shared" si="3"/>
        <v>58238</v>
      </c>
      <c r="I18" s="14">
        <f t="shared" si="3"/>
        <v>40142</v>
      </c>
      <c r="J18" s="14">
        <f t="shared" si="3"/>
        <v>9948</v>
      </c>
      <c r="K18" s="14">
        <f t="shared" si="3"/>
        <v>6288</v>
      </c>
      <c r="L18" s="14">
        <f t="shared" si="3"/>
        <v>2973</v>
      </c>
      <c r="M18" s="14">
        <f t="shared" si="3"/>
        <v>225515</v>
      </c>
      <c r="N18" s="14">
        <f t="shared" si="3"/>
        <v>94652</v>
      </c>
      <c r="O18" s="13"/>
    </row>
    <row r="19" spans="2:14" s="3" customFormat="1" ht="12.75">
      <c r="B19" s="2" t="s">
        <v>25</v>
      </c>
      <c r="C19" s="7">
        <f aca="true" t="shared" si="4" ref="C19:C49">SUM(E19+G19+I19+K19+M19)</f>
        <v>8844</v>
      </c>
      <c r="D19" s="7">
        <f aca="true" t="shared" si="5" ref="D19:D49">SUM(F19+H19+J19+L19+N19)</f>
        <v>2332</v>
      </c>
      <c r="E19" s="7">
        <v>229</v>
      </c>
      <c r="F19" s="7">
        <v>103</v>
      </c>
      <c r="G19" s="7">
        <v>2865</v>
      </c>
      <c r="H19" s="7">
        <v>546</v>
      </c>
      <c r="I19" s="7">
        <v>63</v>
      </c>
      <c r="J19" s="7">
        <v>56</v>
      </c>
      <c r="K19" s="7">
        <v>61</v>
      </c>
      <c r="L19" s="7">
        <v>61</v>
      </c>
      <c r="M19" s="7">
        <v>5626</v>
      </c>
      <c r="N19" s="7">
        <v>1566</v>
      </c>
    </row>
    <row r="20" spans="2:14" s="3" customFormat="1" ht="12.75">
      <c r="B20" s="2" t="s">
        <v>26</v>
      </c>
      <c r="C20" s="7">
        <f t="shared" si="4"/>
        <v>11626</v>
      </c>
      <c r="D20" s="7">
        <f t="shared" si="5"/>
        <v>3306</v>
      </c>
      <c r="E20" s="7">
        <v>838</v>
      </c>
      <c r="F20" s="7">
        <v>269</v>
      </c>
      <c r="G20" s="7">
        <v>6043</v>
      </c>
      <c r="H20" s="7">
        <v>1458</v>
      </c>
      <c r="I20" s="7">
        <v>1043</v>
      </c>
      <c r="J20" s="7">
        <v>110</v>
      </c>
      <c r="K20" s="7">
        <v>216</v>
      </c>
      <c r="L20" s="7">
        <v>46</v>
      </c>
      <c r="M20" s="7">
        <v>3486</v>
      </c>
      <c r="N20" s="7">
        <v>1423</v>
      </c>
    </row>
    <row r="21" spans="2:14" s="3" customFormat="1" ht="12.75">
      <c r="B21" s="2" t="s">
        <v>27</v>
      </c>
      <c r="C21" s="7">
        <f t="shared" si="4"/>
        <v>6241</v>
      </c>
      <c r="D21" s="7">
        <f t="shared" si="5"/>
        <v>2515</v>
      </c>
      <c r="E21" s="7">
        <v>247</v>
      </c>
      <c r="F21" s="7">
        <v>172</v>
      </c>
      <c r="G21" s="7">
        <v>1918</v>
      </c>
      <c r="H21" s="7">
        <v>478</v>
      </c>
      <c r="I21" s="7">
        <v>129</v>
      </c>
      <c r="J21" s="7">
        <v>65</v>
      </c>
      <c r="K21" s="7">
        <v>28</v>
      </c>
      <c r="L21" s="7">
        <v>22</v>
      </c>
      <c r="M21" s="7">
        <v>3919</v>
      </c>
      <c r="N21" s="7">
        <v>1778</v>
      </c>
    </row>
    <row r="22" spans="2:14" s="3" customFormat="1" ht="12.75">
      <c r="B22" s="2" t="s">
        <v>28</v>
      </c>
      <c r="C22" s="7">
        <f t="shared" si="4"/>
        <v>9295</v>
      </c>
      <c r="D22" s="7">
        <f t="shared" si="5"/>
        <v>2756</v>
      </c>
      <c r="E22" s="7">
        <v>371</v>
      </c>
      <c r="F22" s="7">
        <v>161</v>
      </c>
      <c r="G22" s="7">
        <v>4265</v>
      </c>
      <c r="H22" s="7">
        <v>997</v>
      </c>
      <c r="I22" s="7">
        <v>519</v>
      </c>
      <c r="J22" s="7">
        <v>107</v>
      </c>
      <c r="K22" s="7">
        <v>160</v>
      </c>
      <c r="L22" s="7">
        <v>45</v>
      </c>
      <c r="M22" s="7">
        <v>3980</v>
      </c>
      <c r="N22" s="7">
        <v>1446</v>
      </c>
    </row>
    <row r="23" spans="2:14" s="3" customFormat="1" ht="12.75">
      <c r="B23" s="2" t="s">
        <v>29</v>
      </c>
      <c r="C23" s="7">
        <f t="shared" si="4"/>
        <v>12890</v>
      </c>
      <c r="D23" s="7">
        <f t="shared" si="5"/>
        <v>5234</v>
      </c>
      <c r="E23" s="7">
        <v>1619</v>
      </c>
      <c r="F23" s="7">
        <v>605</v>
      </c>
      <c r="G23" s="7">
        <v>6188</v>
      </c>
      <c r="H23" s="7">
        <v>2214</v>
      </c>
      <c r="I23" s="7">
        <v>551</v>
      </c>
      <c r="J23" s="7">
        <v>357</v>
      </c>
      <c r="K23" s="7">
        <v>58</v>
      </c>
      <c r="L23" s="7">
        <v>35</v>
      </c>
      <c r="M23" s="7">
        <v>4474</v>
      </c>
      <c r="N23" s="7">
        <v>2023</v>
      </c>
    </row>
    <row r="24" spans="2:14" s="3" customFormat="1" ht="12.75">
      <c r="B24" s="2" t="s">
        <v>30</v>
      </c>
      <c r="C24" s="7">
        <f t="shared" si="4"/>
        <v>5840</v>
      </c>
      <c r="D24" s="7">
        <f t="shared" si="5"/>
        <v>1965</v>
      </c>
      <c r="E24" s="7">
        <v>323</v>
      </c>
      <c r="F24" s="7">
        <v>78</v>
      </c>
      <c r="G24" s="7">
        <v>1188</v>
      </c>
      <c r="H24" s="7">
        <v>313</v>
      </c>
      <c r="I24" s="7">
        <v>1707</v>
      </c>
      <c r="J24" s="7">
        <v>152</v>
      </c>
      <c r="K24" s="7">
        <v>51</v>
      </c>
      <c r="L24" s="7">
        <v>5</v>
      </c>
      <c r="M24" s="7">
        <v>2571</v>
      </c>
      <c r="N24" s="7">
        <v>1417</v>
      </c>
    </row>
    <row r="25" spans="2:14" s="3" customFormat="1" ht="12.75">
      <c r="B25" s="2" t="s">
        <v>31</v>
      </c>
      <c r="C25" s="7">
        <f t="shared" si="4"/>
        <v>10844</v>
      </c>
      <c r="D25" s="7">
        <f t="shared" si="5"/>
        <v>4703</v>
      </c>
      <c r="E25" s="7">
        <v>1868</v>
      </c>
      <c r="F25" s="7">
        <v>1002</v>
      </c>
      <c r="G25" s="7">
        <v>4262</v>
      </c>
      <c r="H25" s="7">
        <v>1521</v>
      </c>
      <c r="I25" s="7">
        <v>1368</v>
      </c>
      <c r="J25" s="7">
        <v>730</v>
      </c>
      <c r="K25" s="7">
        <v>75</v>
      </c>
      <c r="L25" s="7">
        <v>49</v>
      </c>
      <c r="M25" s="7">
        <v>3271</v>
      </c>
      <c r="N25" s="7">
        <v>1401</v>
      </c>
    </row>
    <row r="26" spans="2:14" s="3" customFormat="1" ht="12.75">
      <c r="B26" s="2" t="s">
        <v>32</v>
      </c>
      <c r="C26" s="7">
        <f t="shared" si="4"/>
        <v>14824</v>
      </c>
      <c r="D26" s="7">
        <f t="shared" si="5"/>
        <v>5395</v>
      </c>
      <c r="E26" s="7">
        <v>688</v>
      </c>
      <c r="F26" s="7">
        <v>406</v>
      </c>
      <c r="G26" s="7">
        <v>6705</v>
      </c>
      <c r="H26" s="7">
        <v>1931</v>
      </c>
      <c r="I26" s="7">
        <v>243</v>
      </c>
      <c r="J26" s="7">
        <v>131</v>
      </c>
      <c r="K26" s="7">
        <v>67</v>
      </c>
      <c r="L26" s="7">
        <v>43</v>
      </c>
      <c r="M26" s="7">
        <v>7121</v>
      </c>
      <c r="N26" s="7">
        <v>2884</v>
      </c>
    </row>
    <row r="27" spans="2:14" s="3" customFormat="1" ht="12.75">
      <c r="B27" s="2" t="s">
        <v>33</v>
      </c>
      <c r="C27" s="7">
        <f t="shared" si="4"/>
        <v>10923</v>
      </c>
      <c r="D27" s="7">
        <f t="shared" si="5"/>
        <v>2860</v>
      </c>
      <c r="E27" s="7">
        <v>1058</v>
      </c>
      <c r="F27" s="7">
        <v>293</v>
      </c>
      <c r="G27" s="7">
        <v>3393</v>
      </c>
      <c r="H27" s="7">
        <v>1049</v>
      </c>
      <c r="I27" s="7">
        <v>1668</v>
      </c>
      <c r="J27" s="7">
        <v>149</v>
      </c>
      <c r="K27" s="7">
        <v>420</v>
      </c>
      <c r="L27" s="7">
        <v>54</v>
      </c>
      <c r="M27" s="7">
        <v>4384</v>
      </c>
      <c r="N27" s="7">
        <v>1315</v>
      </c>
    </row>
    <row r="28" spans="2:14" s="3" customFormat="1" ht="12.75">
      <c r="B28" s="2" t="s">
        <v>34</v>
      </c>
      <c r="C28" s="7">
        <f t="shared" si="4"/>
        <v>27221</v>
      </c>
      <c r="D28" s="7">
        <f t="shared" si="5"/>
        <v>11882</v>
      </c>
      <c r="E28" s="7">
        <v>1795</v>
      </c>
      <c r="F28" s="7">
        <v>720</v>
      </c>
      <c r="G28" s="7">
        <v>7242</v>
      </c>
      <c r="H28" s="7">
        <v>2627</v>
      </c>
      <c r="I28" s="7">
        <v>2039</v>
      </c>
      <c r="J28" s="7">
        <v>288</v>
      </c>
      <c r="K28" s="7">
        <v>220</v>
      </c>
      <c r="L28" s="7">
        <v>64</v>
      </c>
      <c r="M28" s="7">
        <v>15925</v>
      </c>
      <c r="N28" s="7">
        <v>8183</v>
      </c>
    </row>
    <row r="29" spans="2:14" s="3" customFormat="1" ht="12.75">
      <c r="B29" s="2" t="s">
        <v>35</v>
      </c>
      <c r="C29" s="7">
        <f t="shared" si="4"/>
        <v>32375</v>
      </c>
      <c r="D29" s="7">
        <f t="shared" si="5"/>
        <v>14434</v>
      </c>
      <c r="E29" s="7">
        <v>3846</v>
      </c>
      <c r="F29" s="7">
        <v>1731</v>
      </c>
      <c r="G29" s="7">
        <v>12354</v>
      </c>
      <c r="H29" s="7">
        <v>4786</v>
      </c>
      <c r="I29" s="7">
        <v>1788</v>
      </c>
      <c r="J29" s="7">
        <v>820</v>
      </c>
      <c r="K29" s="7">
        <v>370</v>
      </c>
      <c r="L29" s="7">
        <v>189</v>
      </c>
      <c r="M29" s="7">
        <v>14017</v>
      </c>
      <c r="N29" s="7">
        <v>6908</v>
      </c>
    </row>
    <row r="30" spans="2:14" s="3" customFormat="1" ht="12.75">
      <c r="B30" s="2" t="s">
        <v>36</v>
      </c>
      <c r="C30" s="7">
        <f t="shared" si="4"/>
        <v>24288</v>
      </c>
      <c r="D30" s="7">
        <f t="shared" si="5"/>
        <v>8499</v>
      </c>
      <c r="E30" s="7">
        <v>3845</v>
      </c>
      <c r="F30" s="7">
        <v>1034</v>
      </c>
      <c r="G30" s="7">
        <v>6555</v>
      </c>
      <c r="H30" s="7">
        <v>2773</v>
      </c>
      <c r="I30" s="7">
        <v>3953</v>
      </c>
      <c r="J30" s="7">
        <v>447</v>
      </c>
      <c r="K30" s="7">
        <v>128</v>
      </c>
      <c r="L30" s="7">
        <v>59</v>
      </c>
      <c r="M30" s="7">
        <v>9807</v>
      </c>
      <c r="N30" s="7">
        <v>4186</v>
      </c>
    </row>
    <row r="31" spans="2:14" s="3" customFormat="1" ht="12.75">
      <c r="B31" s="2" t="s">
        <v>37</v>
      </c>
      <c r="C31" s="7">
        <f t="shared" si="4"/>
        <v>9350</v>
      </c>
      <c r="D31" s="7">
        <f t="shared" si="5"/>
        <v>3569</v>
      </c>
      <c r="E31" s="7">
        <v>688</v>
      </c>
      <c r="F31" s="7">
        <v>318</v>
      </c>
      <c r="G31" s="7">
        <v>4055</v>
      </c>
      <c r="H31" s="7">
        <v>1481</v>
      </c>
      <c r="I31" s="7">
        <v>561</v>
      </c>
      <c r="J31" s="7">
        <v>291</v>
      </c>
      <c r="K31" s="7">
        <v>264</v>
      </c>
      <c r="L31" s="7">
        <v>144</v>
      </c>
      <c r="M31" s="7">
        <v>3782</v>
      </c>
      <c r="N31" s="7">
        <v>1335</v>
      </c>
    </row>
    <row r="32" spans="2:14" s="3" customFormat="1" ht="12.75">
      <c r="B32" s="2" t="s">
        <v>38</v>
      </c>
      <c r="C32" s="7">
        <f t="shared" si="4"/>
        <v>30971</v>
      </c>
      <c r="D32" s="7">
        <f t="shared" si="5"/>
        <v>12585</v>
      </c>
      <c r="E32" s="7">
        <v>3144</v>
      </c>
      <c r="F32" s="7">
        <v>1035</v>
      </c>
      <c r="G32" s="7">
        <v>6422</v>
      </c>
      <c r="H32" s="7">
        <v>2824</v>
      </c>
      <c r="I32" s="7">
        <v>1574</v>
      </c>
      <c r="J32" s="7">
        <v>338</v>
      </c>
      <c r="K32" s="7">
        <v>574</v>
      </c>
      <c r="L32" s="7">
        <v>285</v>
      </c>
      <c r="M32" s="7">
        <v>19257</v>
      </c>
      <c r="N32" s="7">
        <v>8103</v>
      </c>
    </row>
    <row r="33" spans="2:14" s="3" customFormat="1" ht="12.75">
      <c r="B33" s="2" t="s">
        <v>39</v>
      </c>
      <c r="C33" s="7">
        <f t="shared" si="4"/>
        <v>18614</v>
      </c>
      <c r="D33" s="7">
        <f t="shared" si="5"/>
        <v>9647</v>
      </c>
      <c r="E33" s="7">
        <v>2745</v>
      </c>
      <c r="F33" s="7">
        <v>1480</v>
      </c>
      <c r="G33" s="7">
        <v>7014</v>
      </c>
      <c r="H33" s="7">
        <v>3382</v>
      </c>
      <c r="I33" s="7">
        <v>2289</v>
      </c>
      <c r="J33" s="7">
        <v>1025</v>
      </c>
      <c r="K33" s="7">
        <v>870</v>
      </c>
      <c r="L33" s="7">
        <v>644</v>
      </c>
      <c r="M33" s="7">
        <v>5696</v>
      </c>
      <c r="N33" s="7">
        <v>3116</v>
      </c>
    </row>
    <row r="34" spans="2:14" s="3" customFormat="1" ht="12.75">
      <c r="B34" s="2" t="s">
        <v>40</v>
      </c>
      <c r="C34" s="7">
        <f t="shared" si="4"/>
        <v>19920</v>
      </c>
      <c r="D34" s="7">
        <f t="shared" si="5"/>
        <v>9384</v>
      </c>
      <c r="E34" s="7">
        <v>2478</v>
      </c>
      <c r="F34" s="7">
        <v>854</v>
      </c>
      <c r="G34" s="7">
        <v>6743</v>
      </c>
      <c r="H34" s="7">
        <v>2866</v>
      </c>
      <c r="I34" s="7">
        <v>2154</v>
      </c>
      <c r="J34" s="7">
        <v>839</v>
      </c>
      <c r="K34" s="7">
        <v>266</v>
      </c>
      <c r="L34" s="7">
        <v>209</v>
      </c>
      <c r="M34" s="7">
        <v>8279</v>
      </c>
      <c r="N34" s="7">
        <v>4616</v>
      </c>
    </row>
    <row r="35" spans="2:14" s="3" customFormat="1" ht="12.75">
      <c r="B35" s="2" t="s">
        <v>41</v>
      </c>
      <c r="C35" s="7">
        <f t="shared" si="4"/>
        <v>7739</v>
      </c>
      <c r="D35" s="7">
        <f t="shared" si="5"/>
        <v>2153</v>
      </c>
      <c r="E35" s="7">
        <v>757</v>
      </c>
      <c r="F35" s="7">
        <v>238</v>
      </c>
      <c r="G35" s="7">
        <v>3720</v>
      </c>
      <c r="H35" s="7">
        <v>933</v>
      </c>
      <c r="I35" s="7">
        <v>1173</v>
      </c>
      <c r="J35" s="7">
        <v>197</v>
      </c>
      <c r="K35" s="7">
        <v>6</v>
      </c>
      <c r="L35" s="7">
        <v>3</v>
      </c>
      <c r="M35" s="7">
        <v>2083</v>
      </c>
      <c r="N35" s="7">
        <v>782</v>
      </c>
    </row>
    <row r="36" spans="2:14" s="3" customFormat="1" ht="12.75">
      <c r="B36" s="2" t="s">
        <v>42</v>
      </c>
      <c r="C36" s="7">
        <f t="shared" si="4"/>
        <v>5312</v>
      </c>
      <c r="D36" s="7">
        <f t="shared" si="5"/>
        <v>2259</v>
      </c>
      <c r="E36" s="7">
        <v>248</v>
      </c>
      <c r="F36" s="7">
        <v>192</v>
      </c>
      <c r="G36" s="7">
        <v>1785</v>
      </c>
      <c r="H36" s="7">
        <v>658</v>
      </c>
      <c r="I36" s="7">
        <v>10</v>
      </c>
      <c r="J36" s="7">
        <v>9</v>
      </c>
      <c r="K36" s="7">
        <v>11</v>
      </c>
      <c r="L36" s="7">
        <v>9</v>
      </c>
      <c r="M36" s="7">
        <v>3258</v>
      </c>
      <c r="N36" s="7">
        <v>1391</v>
      </c>
    </row>
    <row r="37" spans="2:14" s="3" customFormat="1" ht="12.75">
      <c r="B37" s="2" t="s">
        <v>43</v>
      </c>
      <c r="C37" s="7">
        <f t="shared" si="4"/>
        <v>17463</v>
      </c>
      <c r="D37" s="7">
        <f t="shared" si="5"/>
        <v>7181</v>
      </c>
      <c r="E37" s="7">
        <v>1752</v>
      </c>
      <c r="F37" s="7">
        <v>639</v>
      </c>
      <c r="G37" s="7">
        <v>5640</v>
      </c>
      <c r="H37" s="7">
        <v>1928</v>
      </c>
      <c r="I37" s="7">
        <v>746</v>
      </c>
      <c r="J37" s="7">
        <v>485</v>
      </c>
      <c r="K37" s="7">
        <v>218</v>
      </c>
      <c r="L37" s="7">
        <v>136</v>
      </c>
      <c r="M37" s="7">
        <v>9107</v>
      </c>
      <c r="N37" s="7">
        <v>3993</v>
      </c>
    </row>
    <row r="38" spans="2:14" s="3" customFormat="1" ht="12.75">
      <c r="B38" s="2" t="s">
        <v>44</v>
      </c>
      <c r="C38" s="7">
        <f t="shared" si="4"/>
        <v>20294</v>
      </c>
      <c r="D38" s="7">
        <f t="shared" si="5"/>
        <v>6793</v>
      </c>
      <c r="E38" s="7">
        <v>1238</v>
      </c>
      <c r="F38" s="7">
        <v>412</v>
      </c>
      <c r="G38" s="7">
        <v>4333</v>
      </c>
      <c r="H38" s="7">
        <v>1239</v>
      </c>
      <c r="I38" s="7">
        <v>2998</v>
      </c>
      <c r="J38" s="7">
        <v>244</v>
      </c>
      <c r="K38" s="7">
        <v>204</v>
      </c>
      <c r="L38" s="7">
        <v>53</v>
      </c>
      <c r="M38" s="7">
        <v>11521</v>
      </c>
      <c r="N38" s="7">
        <v>4845</v>
      </c>
    </row>
    <row r="39" spans="2:14" s="3" customFormat="1" ht="12.75">
      <c r="B39" s="2" t="s">
        <v>45</v>
      </c>
      <c r="C39" s="7">
        <f t="shared" si="4"/>
        <v>2860</v>
      </c>
      <c r="D39" s="7">
        <f t="shared" si="5"/>
        <v>854</v>
      </c>
      <c r="E39" s="7">
        <v>256</v>
      </c>
      <c r="F39" s="7">
        <v>88</v>
      </c>
      <c r="G39" s="7">
        <v>738</v>
      </c>
      <c r="H39" s="7">
        <v>262</v>
      </c>
      <c r="I39" s="7">
        <v>133</v>
      </c>
      <c r="J39" s="7">
        <v>45</v>
      </c>
      <c r="K39" s="7">
        <v>31</v>
      </c>
      <c r="L39" s="7">
        <v>16</v>
      </c>
      <c r="M39" s="7">
        <v>1702</v>
      </c>
      <c r="N39" s="7">
        <v>443</v>
      </c>
    </row>
    <row r="40" spans="2:14" s="3" customFormat="1" ht="12.75">
      <c r="B40" s="2" t="s">
        <v>46</v>
      </c>
      <c r="C40" s="7">
        <f t="shared" si="4"/>
        <v>8927</v>
      </c>
      <c r="D40" s="7">
        <f t="shared" si="5"/>
        <v>3613</v>
      </c>
      <c r="E40" s="7">
        <v>350</v>
      </c>
      <c r="F40" s="7">
        <v>201</v>
      </c>
      <c r="G40" s="7">
        <v>4658</v>
      </c>
      <c r="H40" s="7">
        <v>1649</v>
      </c>
      <c r="I40" s="7">
        <v>152</v>
      </c>
      <c r="J40" s="7">
        <v>88</v>
      </c>
      <c r="K40" s="7">
        <v>128</v>
      </c>
      <c r="L40" s="7">
        <v>84</v>
      </c>
      <c r="M40" s="7">
        <v>3639</v>
      </c>
      <c r="N40" s="7">
        <v>1591</v>
      </c>
    </row>
    <row r="41" spans="2:14" s="3" customFormat="1" ht="12.75">
      <c r="B41" s="2" t="s">
        <v>47</v>
      </c>
      <c r="C41" s="7">
        <f t="shared" si="4"/>
        <v>22642</v>
      </c>
      <c r="D41" s="7">
        <f t="shared" si="5"/>
        <v>7342</v>
      </c>
      <c r="E41" s="7">
        <v>1152</v>
      </c>
      <c r="F41" s="7">
        <v>738</v>
      </c>
      <c r="G41" s="7">
        <v>4853</v>
      </c>
      <c r="H41" s="7">
        <v>1622</v>
      </c>
      <c r="I41" s="7">
        <v>1163</v>
      </c>
      <c r="J41" s="7">
        <v>205</v>
      </c>
      <c r="K41" s="7">
        <v>96</v>
      </c>
      <c r="L41" s="7">
        <v>44</v>
      </c>
      <c r="M41" s="7">
        <v>15378</v>
      </c>
      <c r="N41" s="7">
        <v>4733</v>
      </c>
    </row>
    <row r="42" spans="2:14" s="3" customFormat="1" ht="12.75">
      <c r="B42" s="2" t="s">
        <v>48</v>
      </c>
      <c r="C42" s="7">
        <f t="shared" si="4"/>
        <v>33911</v>
      </c>
      <c r="D42" s="7">
        <f t="shared" si="5"/>
        <v>9165</v>
      </c>
      <c r="E42" s="7">
        <v>3573</v>
      </c>
      <c r="F42" s="7">
        <v>971</v>
      </c>
      <c r="G42" s="7">
        <v>13347</v>
      </c>
      <c r="H42" s="7">
        <v>3467</v>
      </c>
      <c r="I42" s="7">
        <v>4714</v>
      </c>
      <c r="J42" s="7">
        <v>618</v>
      </c>
      <c r="K42" s="7">
        <v>498</v>
      </c>
      <c r="L42" s="7">
        <v>93</v>
      </c>
      <c r="M42" s="7">
        <v>11779</v>
      </c>
      <c r="N42" s="7">
        <v>4016</v>
      </c>
    </row>
    <row r="43" spans="2:14" s="3" customFormat="1" ht="12.75">
      <c r="B43" s="2" t="s">
        <v>49</v>
      </c>
      <c r="C43" s="7">
        <f t="shared" si="4"/>
        <v>13432</v>
      </c>
      <c r="D43" s="7">
        <f t="shared" si="5"/>
        <v>6314</v>
      </c>
      <c r="E43" s="7">
        <v>1052</v>
      </c>
      <c r="F43" s="7">
        <v>575</v>
      </c>
      <c r="G43" s="7">
        <v>6502</v>
      </c>
      <c r="H43" s="7">
        <v>2747</v>
      </c>
      <c r="I43" s="7">
        <v>277</v>
      </c>
      <c r="J43" s="7">
        <v>164</v>
      </c>
      <c r="K43" s="7">
        <v>191</v>
      </c>
      <c r="L43" s="7">
        <v>102</v>
      </c>
      <c r="M43" s="7">
        <v>5410</v>
      </c>
      <c r="N43" s="7">
        <v>2726</v>
      </c>
    </row>
    <row r="44" spans="2:14" s="3" customFormat="1" ht="12.75">
      <c r="B44" s="2" t="s">
        <v>50</v>
      </c>
      <c r="C44" s="7">
        <f t="shared" si="4"/>
        <v>6374</v>
      </c>
      <c r="D44" s="7">
        <f t="shared" si="5"/>
        <v>3241</v>
      </c>
      <c r="E44" s="7">
        <v>444</v>
      </c>
      <c r="F44" s="7">
        <v>293</v>
      </c>
      <c r="G44" s="7">
        <v>3494</v>
      </c>
      <c r="H44" s="7">
        <v>1296</v>
      </c>
      <c r="I44" s="7">
        <v>868</v>
      </c>
      <c r="J44" s="7">
        <v>720</v>
      </c>
      <c r="K44" s="7">
        <v>125</v>
      </c>
      <c r="L44" s="7">
        <v>83</v>
      </c>
      <c r="M44" s="7">
        <v>1443</v>
      </c>
      <c r="N44" s="7">
        <v>849</v>
      </c>
    </row>
    <row r="45" spans="2:14" s="3" customFormat="1" ht="12.75">
      <c r="B45" s="2" t="s">
        <v>51</v>
      </c>
      <c r="C45" s="7">
        <f t="shared" si="4"/>
        <v>28542</v>
      </c>
      <c r="D45" s="7">
        <f t="shared" si="5"/>
        <v>13316</v>
      </c>
      <c r="E45" s="7">
        <v>689</v>
      </c>
      <c r="F45" s="7">
        <v>583</v>
      </c>
      <c r="G45" s="7">
        <v>7599</v>
      </c>
      <c r="H45" s="7">
        <v>3736</v>
      </c>
      <c r="I45" s="7">
        <v>193</v>
      </c>
      <c r="J45" s="7">
        <v>187</v>
      </c>
      <c r="K45" s="7">
        <v>68</v>
      </c>
      <c r="L45" s="7">
        <v>62</v>
      </c>
      <c r="M45" s="7">
        <v>19993</v>
      </c>
      <c r="N45" s="7">
        <v>8748</v>
      </c>
    </row>
    <row r="46" spans="2:14" s="3" customFormat="1" ht="12.75">
      <c r="B46" s="2" t="s">
        <v>52</v>
      </c>
      <c r="C46" s="7">
        <f t="shared" si="4"/>
        <v>6522</v>
      </c>
      <c r="D46" s="7">
        <f t="shared" si="5"/>
        <v>1576</v>
      </c>
      <c r="E46" s="7">
        <v>1228</v>
      </c>
      <c r="F46" s="7">
        <v>198</v>
      </c>
      <c r="G46" s="7">
        <v>2064</v>
      </c>
      <c r="H46" s="7">
        <v>602</v>
      </c>
      <c r="I46" s="7">
        <v>1046</v>
      </c>
      <c r="J46" s="7">
        <v>183</v>
      </c>
      <c r="K46" s="7">
        <v>127</v>
      </c>
      <c r="L46" s="7">
        <v>73</v>
      </c>
      <c r="M46" s="7">
        <v>2057</v>
      </c>
      <c r="N46" s="7">
        <v>520</v>
      </c>
    </row>
    <row r="47" spans="2:14" s="3" customFormat="1" ht="12.75">
      <c r="B47" s="2" t="s">
        <v>53</v>
      </c>
      <c r="C47" s="7">
        <f t="shared" si="4"/>
        <v>30266</v>
      </c>
      <c r="D47" s="7">
        <f t="shared" si="5"/>
        <v>11450</v>
      </c>
      <c r="E47" s="7">
        <v>2344</v>
      </c>
      <c r="F47" s="7">
        <v>758</v>
      </c>
      <c r="G47" s="7">
        <v>10591</v>
      </c>
      <c r="H47" s="7">
        <v>3901</v>
      </c>
      <c r="I47" s="7">
        <v>2463</v>
      </c>
      <c r="J47" s="7">
        <v>534</v>
      </c>
      <c r="K47" s="7">
        <v>216</v>
      </c>
      <c r="L47" s="7">
        <v>61</v>
      </c>
      <c r="M47" s="7">
        <v>14652</v>
      </c>
      <c r="N47" s="7">
        <v>6196</v>
      </c>
    </row>
    <row r="48" spans="2:14" s="3" customFormat="1" ht="12.75">
      <c r="B48" s="2" t="s">
        <v>54</v>
      </c>
      <c r="C48" s="7">
        <f t="shared" si="4"/>
        <v>4965</v>
      </c>
      <c r="D48" s="7">
        <f t="shared" si="5"/>
        <v>520</v>
      </c>
      <c r="E48" s="7">
        <v>134</v>
      </c>
      <c r="F48" s="7">
        <v>19</v>
      </c>
      <c r="G48" s="7">
        <v>3121</v>
      </c>
      <c r="H48" s="7">
        <v>356</v>
      </c>
      <c r="I48" s="7">
        <v>426</v>
      </c>
      <c r="J48" s="7">
        <v>16</v>
      </c>
      <c r="K48" s="7">
        <v>132</v>
      </c>
      <c r="L48" s="7">
        <v>14</v>
      </c>
      <c r="M48" s="7">
        <v>1152</v>
      </c>
      <c r="N48" s="7">
        <v>115</v>
      </c>
    </row>
    <row r="49" spans="2:14" s="3" customFormat="1" ht="12.75">
      <c r="B49" s="2" t="s">
        <v>55</v>
      </c>
      <c r="C49" s="7">
        <f t="shared" si="4"/>
        <v>21096</v>
      </c>
      <c r="D49" s="7">
        <f t="shared" si="5"/>
        <v>5970</v>
      </c>
      <c r="E49" s="7">
        <v>2575</v>
      </c>
      <c r="F49" s="7">
        <v>836</v>
      </c>
      <c r="G49" s="7">
        <v>9235</v>
      </c>
      <c r="H49" s="7">
        <v>2596</v>
      </c>
      <c r="I49" s="7">
        <v>2131</v>
      </c>
      <c r="J49" s="7">
        <v>348</v>
      </c>
      <c r="K49" s="7">
        <v>409</v>
      </c>
      <c r="L49" s="7">
        <v>186</v>
      </c>
      <c r="M49" s="7">
        <v>6746</v>
      </c>
      <c r="N49" s="7">
        <v>2004</v>
      </c>
    </row>
    <row r="50" spans="2:14" s="3" customFormat="1" ht="12.75">
      <c r="B50" s="4"/>
      <c r="C50" s="7"/>
      <c r="D50" s="7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s="10" customFormat="1" ht="12.75">
      <c r="B51" s="12" t="s">
        <v>11</v>
      </c>
      <c r="C51" s="11">
        <f aca="true" t="shared" si="6" ref="C51:N51">SUM(C52:C61)</f>
        <v>43392</v>
      </c>
      <c r="D51" s="11">
        <f t="shared" si="6"/>
        <v>17012</v>
      </c>
      <c r="E51" s="11">
        <f t="shared" si="6"/>
        <v>2046</v>
      </c>
      <c r="F51" s="11">
        <f t="shared" si="6"/>
        <v>918</v>
      </c>
      <c r="G51" s="11">
        <f t="shared" si="6"/>
        <v>5754</v>
      </c>
      <c r="H51" s="11">
        <f t="shared" si="6"/>
        <v>2879</v>
      </c>
      <c r="I51" s="11">
        <f t="shared" si="6"/>
        <v>14362</v>
      </c>
      <c r="J51" s="11">
        <f t="shared" si="6"/>
        <v>3344</v>
      </c>
      <c r="K51" s="11">
        <f t="shared" si="6"/>
        <v>2064</v>
      </c>
      <c r="L51" s="11">
        <f t="shared" si="6"/>
        <v>1745</v>
      </c>
      <c r="M51" s="11">
        <f t="shared" si="6"/>
        <v>19166</v>
      </c>
      <c r="N51" s="11">
        <f t="shared" si="6"/>
        <v>8126</v>
      </c>
    </row>
    <row r="52" spans="2:14" s="3" customFormat="1" ht="12.75">
      <c r="B52" s="8" t="s">
        <v>10</v>
      </c>
      <c r="C52" s="7">
        <f>SUM(E52+G52+I52+K52+M52)</f>
        <v>0</v>
      </c>
      <c r="D52" s="7">
        <f>SUM(F52+H52+J52+L52+N52)</f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s="3" customFormat="1" ht="12.75">
      <c r="B53" s="8" t="s">
        <v>9</v>
      </c>
      <c r="C53" s="7">
        <f aca="true" t="shared" si="7" ref="C53:C61">SUM(E53+G53+I53+K53+M53)</f>
        <v>20122</v>
      </c>
      <c r="D53" s="7">
        <f aca="true" t="shared" si="8" ref="D53:D61">SUM(F53+H53+J53+L53+N53)</f>
        <v>5753</v>
      </c>
      <c r="E53" s="7">
        <v>6</v>
      </c>
      <c r="F53" s="7">
        <v>4</v>
      </c>
      <c r="G53" s="7">
        <v>0</v>
      </c>
      <c r="H53" s="7">
        <v>0</v>
      </c>
      <c r="I53" s="7">
        <v>10069</v>
      </c>
      <c r="J53" s="7">
        <v>1990</v>
      </c>
      <c r="K53" s="7">
        <v>38</v>
      </c>
      <c r="L53" s="7">
        <v>38</v>
      </c>
      <c r="M53" s="7">
        <v>10009</v>
      </c>
      <c r="N53" s="7">
        <v>3721</v>
      </c>
    </row>
    <row r="54" spans="2:14" s="3" customFormat="1" ht="12.75">
      <c r="B54" s="8" t="s">
        <v>8</v>
      </c>
      <c r="C54" s="7">
        <f t="shared" si="7"/>
        <v>2556</v>
      </c>
      <c r="D54" s="7">
        <f t="shared" si="8"/>
        <v>1217</v>
      </c>
      <c r="E54" s="7">
        <v>364</v>
      </c>
      <c r="F54" s="7">
        <v>180</v>
      </c>
      <c r="G54" s="7">
        <v>1147</v>
      </c>
      <c r="H54" s="7">
        <v>563</v>
      </c>
      <c r="I54" s="7">
        <v>20</v>
      </c>
      <c r="J54" s="7">
        <v>20</v>
      </c>
      <c r="K54" s="7">
        <v>26</v>
      </c>
      <c r="L54" s="7">
        <v>26</v>
      </c>
      <c r="M54" s="7">
        <v>999</v>
      </c>
      <c r="N54" s="7">
        <v>428</v>
      </c>
    </row>
    <row r="55" spans="2:14" s="3" customFormat="1" ht="12.75">
      <c r="B55" s="8" t="s">
        <v>7</v>
      </c>
      <c r="C55" s="7">
        <f t="shared" si="7"/>
        <v>10811</v>
      </c>
      <c r="D55" s="7">
        <f t="shared" si="8"/>
        <v>4576</v>
      </c>
      <c r="E55" s="7">
        <v>820</v>
      </c>
      <c r="F55" s="7">
        <v>221</v>
      </c>
      <c r="G55" s="7">
        <v>742</v>
      </c>
      <c r="H55" s="7">
        <v>324</v>
      </c>
      <c r="I55" s="7">
        <v>4039</v>
      </c>
      <c r="J55" s="7">
        <v>1169</v>
      </c>
      <c r="K55" s="7">
        <v>1901</v>
      </c>
      <c r="L55" s="7">
        <v>1635</v>
      </c>
      <c r="M55" s="7">
        <v>3309</v>
      </c>
      <c r="N55" s="7">
        <v>1227</v>
      </c>
    </row>
    <row r="56" spans="2:14" s="3" customFormat="1" ht="12.75">
      <c r="B56" s="8" t="s">
        <v>6</v>
      </c>
      <c r="C56" s="7">
        <f t="shared" si="7"/>
        <v>4816</v>
      </c>
      <c r="D56" s="7">
        <f t="shared" si="8"/>
        <v>2127</v>
      </c>
      <c r="E56" s="7">
        <v>491</v>
      </c>
      <c r="F56" s="7">
        <v>219</v>
      </c>
      <c r="G56" s="7">
        <v>2317</v>
      </c>
      <c r="H56" s="7">
        <v>1007</v>
      </c>
      <c r="I56" s="7">
        <v>121</v>
      </c>
      <c r="J56" s="7">
        <v>67</v>
      </c>
      <c r="K56" s="7">
        <v>99</v>
      </c>
      <c r="L56" s="7">
        <v>46</v>
      </c>
      <c r="M56" s="7">
        <v>1788</v>
      </c>
      <c r="N56" s="7">
        <v>788</v>
      </c>
    </row>
    <row r="57" spans="2:14" s="3" customFormat="1" ht="12.75">
      <c r="B57" s="8" t="s">
        <v>5</v>
      </c>
      <c r="C57" s="7">
        <f t="shared" si="7"/>
        <v>0</v>
      </c>
      <c r="D57" s="7">
        <f t="shared" si="8"/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2:14" s="3" customFormat="1" ht="12.75">
      <c r="B58" s="8" t="s">
        <v>4</v>
      </c>
      <c r="C58" s="7">
        <f t="shared" si="7"/>
        <v>0</v>
      </c>
      <c r="D58" s="7">
        <f t="shared" si="8"/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2:14" s="3" customFormat="1" ht="12.75">
      <c r="B59" s="8" t="s">
        <v>3</v>
      </c>
      <c r="C59" s="7">
        <f t="shared" si="7"/>
        <v>2107</v>
      </c>
      <c r="D59" s="7">
        <f t="shared" si="8"/>
        <v>1748</v>
      </c>
      <c r="E59" s="7">
        <v>46</v>
      </c>
      <c r="F59" s="7">
        <v>39</v>
      </c>
      <c r="G59" s="7">
        <v>557</v>
      </c>
      <c r="H59" s="7">
        <v>383</v>
      </c>
      <c r="I59" s="7">
        <v>82</v>
      </c>
      <c r="J59" s="7">
        <v>82</v>
      </c>
      <c r="K59" s="7">
        <v>0</v>
      </c>
      <c r="L59" s="7">
        <v>0</v>
      </c>
      <c r="M59" s="7">
        <v>1422</v>
      </c>
      <c r="N59" s="7">
        <v>1244</v>
      </c>
    </row>
    <row r="60" spans="2:14" s="3" customFormat="1" ht="12.75">
      <c r="B60" s="8" t="s">
        <v>2</v>
      </c>
      <c r="C60" s="7">
        <f t="shared" si="7"/>
        <v>2332</v>
      </c>
      <c r="D60" s="7">
        <f t="shared" si="8"/>
        <v>1182</v>
      </c>
      <c r="E60" s="7">
        <v>223</v>
      </c>
      <c r="F60" s="7">
        <v>194</v>
      </c>
      <c r="G60" s="7">
        <v>602</v>
      </c>
      <c r="H60" s="7">
        <v>367</v>
      </c>
      <c r="I60" s="7">
        <v>14</v>
      </c>
      <c r="J60" s="7">
        <v>9</v>
      </c>
      <c r="K60" s="7">
        <v>0</v>
      </c>
      <c r="L60" s="7">
        <v>0</v>
      </c>
      <c r="M60" s="7">
        <v>1493</v>
      </c>
      <c r="N60" s="7">
        <v>612</v>
      </c>
    </row>
    <row r="61" spans="2:14" s="3" customFormat="1" ht="12.75">
      <c r="B61" s="6" t="s">
        <v>1</v>
      </c>
      <c r="C61" s="5">
        <f t="shared" si="7"/>
        <v>648</v>
      </c>
      <c r="D61" s="5">
        <f t="shared" si="8"/>
        <v>409</v>
      </c>
      <c r="E61" s="5">
        <v>96</v>
      </c>
      <c r="F61" s="5">
        <v>61</v>
      </c>
      <c r="G61" s="5">
        <v>389</v>
      </c>
      <c r="H61" s="5">
        <v>235</v>
      </c>
      <c r="I61" s="5">
        <v>17</v>
      </c>
      <c r="J61" s="5">
        <v>7</v>
      </c>
      <c r="K61" s="5">
        <v>0</v>
      </c>
      <c r="L61" s="5">
        <v>0</v>
      </c>
      <c r="M61" s="5">
        <v>146</v>
      </c>
      <c r="N61" s="5">
        <v>106</v>
      </c>
    </row>
    <row r="62" s="3" customFormat="1" ht="6" customHeight="1">
      <c r="B62" s="4"/>
    </row>
    <row r="63" ht="12.75">
      <c r="B63" s="20" t="s">
        <v>57</v>
      </c>
    </row>
  </sheetData>
  <sheetProtection/>
  <mergeCells count="9">
    <mergeCell ref="B1:N1"/>
    <mergeCell ref="B3:N3"/>
    <mergeCell ref="B6:N6"/>
    <mergeCell ref="C7:D7"/>
    <mergeCell ref="E7:F7"/>
    <mergeCell ref="G7:H7"/>
    <mergeCell ref="I7:J7"/>
    <mergeCell ref="K7:L7"/>
    <mergeCell ref="M7:N7"/>
  </mergeCells>
  <printOptions/>
  <pageMargins left="0.984251968503937" right="0" top="0" bottom="0.5905511811023623" header="0" footer="0"/>
  <pageSetup firstPageNumber="885" useFirstPageNumber="1" horizontalDpi="600" verticalDpi="600" orientation="landscape" scale="65" r:id="rId2"/>
  <headerFooter alignWithMargins="0">
    <oddFooter>&amp;C&amp;"Arial,Negrita"&amp;10&amp;P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2009-08-27T18:26:10Z</cp:lastPrinted>
  <dcterms:created xsi:type="dcterms:W3CDTF">2009-02-19T13:48:47Z</dcterms:created>
  <dcterms:modified xsi:type="dcterms:W3CDTF">2009-08-27T18:26:13Z</dcterms:modified>
  <cp:category/>
  <cp:version/>
  <cp:contentType/>
  <cp:contentStatus/>
</cp:coreProperties>
</file>