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4" sheetId="1" r:id="rId1"/>
  </sheets>
  <definedNames>
    <definedName name="_xlnm.Print_Area" localSheetId="0">'19.4'!$A$1:$Q$318</definedName>
    <definedName name="_xlnm.Print_Titles" localSheetId="0">'19.4'!$B:$B</definedName>
  </definedNames>
  <calcPr fullCalcOnLoad="1"/>
</workbook>
</file>

<file path=xl/sharedStrings.xml><?xml version="1.0" encoding="utf-8"?>
<sst xmlns="http://schemas.openxmlformats.org/spreadsheetml/2006/main" count="367" uniqueCount="109">
  <si>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</si>
  <si>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</si>
  <si>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</si>
  <si>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</si>
  <si>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</si>
  <si>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</si>
  <si>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</si>
  <si>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</si>
  <si>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</si>
  <si>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</si>
  <si>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</si>
  <si>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</si>
  <si>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</si>
  <si>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</si>
  <si>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</si>
  <si>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</si>
  <si>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</si>
  <si>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</si>
  <si>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</si>
  <si>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</si>
  <si>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</si>
  <si>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</si>
  <si>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</si>
  <si>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</si>
  <si>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</si>
  <si>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</si>
  <si>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</si>
  <si>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</si>
  <si>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</si>
  <si>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TOTAL</t>
  </si>
  <si>
    <t>TETANOS</t>
  </si>
  <si>
    <t>RUBEOLA</t>
  </si>
  <si>
    <t>COLERA</t>
  </si>
  <si>
    <t>DENGUE</t>
  </si>
  <si>
    <t>CLAMIDIA</t>
  </si>
  <si>
    <t>CHANCRO</t>
  </si>
  <si>
    <t>SIFILIS</t>
  </si>
  <si>
    <t>LEPRA</t>
  </si>
  <si>
    <t>NEUROLOGICAS DEGENERATIVAS (ALZHEIMER)</t>
  </si>
  <si>
    <t>PSIQUIATRICAS (SALUD MENTAL)</t>
  </si>
  <si>
    <t>OSTEOPOROSIS</t>
  </si>
  <si>
    <t>TABAQUISMO</t>
  </si>
  <si>
    <t>FIEBRE REUMATICA</t>
  </si>
  <si>
    <t>OBESIDAD</t>
  </si>
  <si>
    <t>HIPERTENSION ARTERIAL</t>
  </si>
  <si>
    <t>DIABETES MELLITUS</t>
  </si>
  <si>
    <t>CANCER DE PROSTATA</t>
  </si>
  <si>
    <t>CANCER MAMARIO</t>
  </si>
  <si>
    <t>CARIES</t>
  </si>
  <si>
    <t>EDAS</t>
  </si>
  <si>
    <t>IRAS</t>
  </si>
  <si>
    <t>TOSEDOR CRONICO</t>
  </si>
  <si>
    <t>COLESTEROL</t>
  </si>
  <si>
    <t>HIPERPLASIA PROSTATICA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</si>
  <si>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</si>
  <si>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</si>
  <si>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</si>
  <si>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</si>
  <si>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</si>
  <si>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</si>
  <si>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</si>
  <si>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</si>
  <si>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</si>
  <si>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</si>
  <si>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</si>
  <si>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MEXICO</t>
  </si>
  <si>
    <t xml:space="preserve">BAJA CALIFORNIA </t>
  </si>
  <si>
    <t>AREA FORANEA</t>
  </si>
  <si>
    <t>ZONA PONIENTE</t>
  </si>
  <si>
    <t>ZONA SUR</t>
  </si>
  <si>
    <t>ZONA ORIENTE</t>
  </si>
  <si>
    <t>ZONA NORTE</t>
  </si>
  <si>
    <t>DISTRITO FEDERAL</t>
  </si>
  <si>
    <t>OTRAS</t>
  </si>
  <si>
    <t>DELEGACION</t>
  </si>
  <si>
    <t>SEGUNDA PARTE</t>
  </si>
  <si>
    <t>PRIMERA PARTE</t>
  </si>
  <si>
    <t>ENF. DE TRANS. SEXUAL</t>
  </si>
  <si>
    <t>HEPATITIS " A"</t>
  </si>
  <si>
    <t>PORT. EST. B. HEMOLIT.</t>
  </si>
  <si>
    <t>V I H  SIDA</t>
  </si>
  <si>
    <t>TRICOMO-NIASIS</t>
  </si>
  <si>
    <t>BLENO-RRAGIA</t>
  </si>
  <si>
    <t>TUBER-CULOSIS</t>
  </si>
  <si>
    <t>SUB-TOTAL</t>
  </si>
  <si>
    <t>D     I     A     G     N     O     S     T     I     C     O</t>
  </si>
  <si>
    <t>PRUEBAS DE SELECCIÓN REALIZADAS</t>
  </si>
  <si>
    <t>SUBSE-CUENTES</t>
  </si>
  <si>
    <t>PRIMERA VEZ</t>
  </si>
  <si>
    <t>FARMACO-DEPENDENCIA</t>
  </si>
  <si>
    <t>19.4   DETECCION Y CONTROL DE ENFERMEDADES TRANSMISIBLES</t>
  </si>
  <si>
    <t>19. 4  DETECCION Y CONTROL DE ENFERMEDADES NO TRANSMISIBLES (CRONICO-DEGENERATIVAS)</t>
  </si>
  <si>
    <t>TERCERA PARTE</t>
  </si>
  <si>
    <t>HIPERLIPIDEMIAS</t>
  </si>
  <si>
    <t>PRIMERA           VEZ</t>
  </si>
  <si>
    <t>CANCER CERVICO UTERINO</t>
  </si>
  <si>
    <t>FUENTE: SISTEMA EN LINEA DE INFORMACION ESTADISTICA DE MEDICINA PREVENTIVA: INFORME MENSUAL DE ACTIVIDADES DE MEDICINA PREVENTIVA (SM7-3/1)</t>
  </si>
  <si>
    <t>ANUARIO ESTADÍSTICO 2008</t>
  </si>
  <si>
    <t>AMIGDA-LITIS CRONICA</t>
  </si>
  <si>
    <t>PARO-TIDITIS</t>
  </si>
  <si>
    <t>VIRUS DE PAPILO-MA HUMANO</t>
  </si>
  <si>
    <t>PALU-DISMO</t>
  </si>
  <si>
    <t>SARAM-PION</t>
  </si>
  <si>
    <t>VARI-CELA</t>
  </si>
  <si>
    <t>TOS-FERINA</t>
  </si>
  <si>
    <t>HEPA-TITIS  B Y C</t>
  </si>
  <si>
    <t>SUBSEC</t>
  </si>
  <si>
    <t>ALCOHOLISMO</t>
  </si>
  <si>
    <t>HIPOTIROIDISMO CONGENITO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</si>
</sst>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52" applyFont="1" applyFill="1">
      <alignment/>
      <protection/>
    </xf>
    <xf numFmtId="3" fontId="3" fillId="0" borderId="0" xfId="52" applyNumberFormat="1" applyFont="1" applyFill="1">
      <alignment/>
      <protection/>
    </xf>
    <xf numFmtId="0" fontId="2" fillId="0" borderId="0" xfId="52" applyFont="1" applyFill="1">
      <alignment/>
      <protection/>
    </xf>
    <xf numFmtId="0" fontId="2" fillId="0" borderId="10" xfId="52" applyFont="1" applyFill="1" applyBorder="1">
      <alignment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center" wrapText="1"/>
      <protection/>
    </xf>
    <xf numFmtId="3" fontId="2" fillId="0" borderId="0" xfId="52" applyNumberFormat="1" applyFont="1" applyFill="1">
      <alignment/>
      <protection/>
    </xf>
    <xf numFmtId="3" fontId="2" fillId="0" borderId="0" xfId="52" applyNumberFormat="1" applyFont="1" applyFill="1" applyAlignment="1">
      <alignment horizontal="right" wrapText="1"/>
      <protection/>
    </xf>
    <xf numFmtId="0" fontId="2" fillId="0" borderId="11" xfId="52" applyFont="1" applyFill="1" applyBorder="1">
      <alignment/>
      <protection/>
    </xf>
    <xf numFmtId="3" fontId="2" fillId="0" borderId="11" xfId="52" applyNumberFormat="1" applyFont="1" applyFill="1" applyBorder="1">
      <alignment/>
      <protection/>
    </xf>
    <xf numFmtId="3" fontId="2" fillId="0" borderId="11" xfId="52" applyNumberFormat="1" applyFont="1" applyFill="1" applyBorder="1" applyAlignment="1">
      <alignment horizontal="right" wrapText="1"/>
      <protection/>
    </xf>
    <xf numFmtId="0" fontId="2" fillId="0" borderId="0" xfId="52" applyFont="1" applyFill="1" applyBorder="1" applyAlignment="1">
      <alignment wrapText="1"/>
      <protection/>
    </xf>
    <xf numFmtId="0" fontId="2" fillId="0" borderId="0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Continuous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0" fontId="4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2" fillId="0" borderId="0" xfId="52" applyFont="1" applyFill="1" applyBorder="1" applyAlignment="1">
      <alignment horizontal="center" wrapText="1"/>
      <protection/>
    </xf>
    <xf numFmtId="0" fontId="2" fillId="0" borderId="10" xfId="52" applyFont="1" applyFill="1" applyBorder="1" applyAlignment="1">
      <alignment horizontal="center"/>
      <protection/>
    </xf>
    <xf numFmtId="0" fontId="22" fillId="0" borderId="0" xfId="51" applyFont="1" applyBorder="1" applyAlignment="1">
      <alignment horizontal="right" vertical="center"/>
      <protection/>
    </xf>
    <xf numFmtId="0" fontId="23" fillId="0" borderId="0" xfId="52" applyFont="1" applyFill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1</xdr:col>
      <xdr:colOff>657225</xdr:colOff>
      <xdr:row>3</xdr:row>
      <xdr:rowOff>19050</xdr:rowOff>
    </xdr:to>
    <xdr:grpSp>
      <xdr:nvGrpSpPr>
        <xdr:cNvPr id="1" name="1 Grupo"/>
        <xdr:cNvGrpSpPr>
          <a:grpSpLocks/>
        </xdr:cNvGrpSpPr>
      </xdr:nvGrpSpPr>
      <xdr:grpSpPr>
        <a:xfrm>
          <a:off x="123825" y="76200"/>
          <a:ext cx="657225" cy="685800"/>
          <a:chOff x="9525" y="55899"/>
          <a:chExt cx="1040771" cy="983578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25" y="55899"/>
            <a:ext cx="904950" cy="9835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3 CuadroTexto"/>
          <xdr:cNvSpPr txBox="1">
            <a:spLocks noChangeArrowheads="1"/>
          </xdr:cNvSpPr>
        </xdr:nvSpPr>
        <xdr:spPr>
          <a:xfrm>
            <a:off x="869202" y="110488"/>
            <a:ext cx="181094" cy="3415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63</xdr:row>
      <xdr:rowOff>76200</xdr:rowOff>
    </xdr:from>
    <xdr:to>
      <xdr:col>1</xdr:col>
      <xdr:colOff>657225</xdr:colOff>
      <xdr:row>66</xdr:row>
      <xdr:rowOff>19050</xdr:rowOff>
    </xdr:to>
    <xdr:grpSp>
      <xdr:nvGrpSpPr>
        <xdr:cNvPr id="4" name="1 Grupo"/>
        <xdr:cNvGrpSpPr>
          <a:grpSpLocks/>
        </xdr:cNvGrpSpPr>
      </xdr:nvGrpSpPr>
      <xdr:grpSpPr>
        <a:xfrm>
          <a:off x="123825" y="11468100"/>
          <a:ext cx="657225" cy="685800"/>
          <a:chOff x="9525" y="55899"/>
          <a:chExt cx="1040771" cy="983578"/>
        </a:xfrm>
        <a:solidFill>
          <a:srgbClr val="FFFFFF"/>
        </a:solidFill>
      </xdr:grpSpPr>
      <xdr:pic>
        <xdr:nvPicPr>
          <xdr:cNvPr id="5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25" y="55899"/>
            <a:ext cx="904950" cy="9835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3 CuadroTexto"/>
          <xdr:cNvSpPr txBox="1">
            <a:spLocks noChangeArrowheads="1"/>
          </xdr:cNvSpPr>
        </xdr:nvSpPr>
        <xdr:spPr>
          <a:xfrm>
            <a:off x="869202" y="110488"/>
            <a:ext cx="181094" cy="3415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126</xdr:row>
      <xdr:rowOff>76200</xdr:rowOff>
    </xdr:from>
    <xdr:to>
      <xdr:col>1</xdr:col>
      <xdr:colOff>657225</xdr:colOff>
      <xdr:row>129</xdr:row>
      <xdr:rowOff>19050</xdr:rowOff>
    </xdr:to>
    <xdr:grpSp>
      <xdr:nvGrpSpPr>
        <xdr:cNvPr id="7" name="1 Grupo"/>
        <xdr:cNvGrpSpPr>
          <a:grpSpLocks/>
        </xdr:cNvGrpSpPr>
      </xdr:nvGrpSpPr>
      <xdr:grpSpPr>
        <a:xfrm>
          <a:off x="123825" y="22860000"/>
          <a:ext cx="657225" cy="685800"/>
          <a:chOff x="9525" y="55899"/>
          <a:chExt cx="1040771" cy="983578"/>
        </a:xfrm>
        <a:solidFill>
          <a:srgbClr val="FFFFFF"/>
        </a:solidFill>
      </xdr:grpSpPr>
      <xdr:pic>
        <xdr:nvPicPr>
          <xdr:cNvPr id="8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25" y="55899"/>
            <a:ext cx="904950" cy="9835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3 CuadroTexto"/>
          <xdr:cNvSpPr txBox="1">
            <a:spLocks noChangeArrowheads="1"/>
          </xdr:cNvSpPr>
        </xdr:nvSpPr>
        <xdr:spPr>
          <a:xfrm>
            <a:off x="869202" y="110488"/>
            <a:ext cx="181094" cy="3415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254</xdr:row>
      <xdr:rowOff>76200</xdr:rowOff>
    </xdr:from>
    <xdr:to>
      <xdr:col>1</xdr:col>
      <xdr:colOff>657225</xdr:colOff>
      <xdr:row>257</xdr:row>
      <xdr:rowOff>19050</xdr:rowOff>
    </xdr:to>
    <xdr:grpSp>
      <xdr:nvGrpSpPr>
        <xdr:cNvPr id="10" name="1 Grupo"/>
        <xdr:cNvGrpSpPr>
          <a:grpSpLocks/>
        </xdr:cNvGrpSpPr>
      </xdr:nvGrpSpPr>
      <xdr:grpSpPr>
        <a:xfrm>
          <a:off x="123825" y="46329600"/>
          <a:ext cx="657225" cy="685800"/>
          <a:chOff x="9525" y="55899"/>
          <a:chExt cx="1040771" cy="983578"/>
        </a:xfrm>
        <a:solidFill>
          <a:srgbClr val="FFFFFF"/>
        </a:solidFill>
      </xdr:grpSpPr>
      <xdr:pic>
        <xdr:nvPicPr>
          <xdr:cNvPr id="11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25" y="55899"/>
            <a:ext cx="904950" cy="9835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3 CuadroTexto"/>
          <xdr:cNvSpPr txBox="1">
            <a:spLocks noChangeArrowheads="1"/>
          </xdr:cNvSpPr>
        </xdr:nvSpPr>
        <xdr:spPr>
          <a:xfrm>
            <a:off x="869202" y="110488"/>
            <a:ext cx="181094" cy="3415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190</xdr:row>
      <xdr:rowOff>104775</xdr:rowOff>
    </xdr:from>
    <xdr:to>
      <xdr:col>1</xdr:col>
      <xdr:colOff>657225</xdr:colOff>
      <xdr:row>193</xdr:row>
      <xdr:rowOff>19050</xdr:rowOff>
    </xdr:to>
    <xdr:grpSp>
      <xdr:nvGrpSpPr>
        <xdr:cNvPr id="13" name="1 Grupo"/>
        <xdr:cNvGrpSpPr>
          <a:grpSpLocks/>
        </xdr:cNvGrpSpPr>
      </xdr:nvGrpSpPr>
      <xdr:grpSpPr>
        <a:xfrm>
          <a:off x="123825" y="34499550"/>
          <a:ext cx="657225" cy="676275"/>
          <a:chOff x="9525" y="55899"/>
          <a:chExt cx="1040771" cy="983578"/>
        </a:xfrm>
        <a:solidFill>
          <a:srgbClr val="FFFFFF"/>
        </a:solidFill>
      </xdr:grpSpPr>
      <xdr:pic>
        <xdr:nvPicPr>
          <xdr:cNvPr id="14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25" y="55899"/>
            <a:ext cx="904950" cy="9835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3 CuadroTexto"/>
          <xdr:cNvSpPr txBox="1">
            <a:spLocks noChangeArrowheads="1"/>
          </xdr:cNvSpPr>
        </xdr:nvSpPr>
        <xdr:spPr>
          <a:xfrm>
            <a:off x="869202" y="101635"/>
            <a:ext cx="181094" cy="285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R318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11.421875" defaultRowHeight="15"/>
  <cols>
    <col min="1" max="1" width="1.8515625" style="3" customWidth="1"/>
    <col min="2" max="2" width="41.421875" style="3" customWidth="1"/>
    <col min="3" max="3" width="12.57421875" style="3" customWidth="1"/>
    <col min="4" max="4" width="10.7109375" style="3" customWidth="1"/>
    <col min="5" max="5" width="14.00390625" style="3" customWidth="1"/>
    <col min="6" max="6" width="11.7109375" style="3" customWidth="1"/>
    <col min="7" max="7" width="12.7109375" style="3" customWidth="1"/>
    <col min="8" max="8" width="11.7109375" style="3" customWidth="1"/>
    <col min="9" max="9" width="14.28125" style="3" customWidth="1"/>
    <col min="10" max="11" width="11.7109375" style="3" customWidth="1"/>
    <col min="12" max="12" width="12.8515625" style="3" customWidth="1"/>
    <col min="13" max="14" width="11.7109375" style="3" customWidth="1"/>
    <col min="15" max="15" width="12.28125" style="3" customWidth="1"/>
    <col min="16" max="17" width="9.7109375" style="3" customWidth="1"/>
    <col min="18" max="18" width="12.57421875" style="3" customWidth="1"/>
    <col min="19" max="16384" width="11.421875" style="3" customWidth="1"/>
  </cols>
  <sheetData>
    <row r="1" spans="2:17" s="18" customFormat="1" ht="19.5" customHeight="1">
      <c r="B1" s="21" t="s">
        <v>97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2:17" ht="19.5" customHeight="1">
      <c r="B2" s="22" t="s">
        <v>90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19.5" customHeight="1">
      <c r="B3" s="22" t="s">
        <v>86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7" ht="19.5" customHeight="1">
      <c r="B4" s="23" t="s">
        <v>76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12.75">
      <c r="B5" s="4"/>
      <c r="C5" s="14" t="s">
        <v>85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2:17" ht="38.25">
      <c r="B6" s="5" t="s">
        <v>74</v>
      </c>
      <c r="C6" s="5" t="s">
        <v>29</v>
      </c>
      <c r="D6" s="6" t="s">
        <v>84</v>
      </c>
      <c r="E6" s="6" t="s">
        <v>83</v>
      </c>
      <c r="F6" s="5" t="s">
        <v>37</v>
      </c>
      <c r="G6" s="5" t="s">
        <v>36</v>
      </c>
      <c r="H6" s="6" t="s">
        <v>82</v>
      </c>
      <c r="I6" s="5" t="s">
        <v>35</v>
      </c>
      <c r="J6" s="6" t="s">
        <v>81</v>
      </c>
      <c r="K6" s="6" t="s">
        <v>100</v>
      </c>
      <c r="L6" s="5" t="s">
        <v>34</v>
      </c>
      <c r="M6" s="6" t="s">
        <v>80</v>
      </c>
      <c r="N6" s="6" t="s">
        <v>79</v>
      </c>
      <c r="O6" s="6" t="s">
        <v>101</v>
      </c>
      <c r="P6" s="6" t="s">
        <v>33</v>
      </c>
      <c r="Q6" s="6" t="s">
        <v>32</v>
      </c>
    </row>
    <row r="7" spans="2:17" ht="12.75">
      <c r="B7" s="15"/>
      <c r="C7" s="15"/>
      <c r="D7" s="13"/>
      <c r="E7" s="13"/>
      <c r="F7" s="15"/>
      <c r="G7" s="15"/>
      <c r="H7" s="13"/>
      <c r="I7" s="15"/>
      <c r="J7" s="13"/>
      <c r="K7" s="13"/>
      <c r="L7" s="15"/>
      <c r="M7" s="13"/>
      <c r="N7" s="13"/>
      <c r="O7" s="13"/>
      <c r="P7" s="13"/>
      <c r="Q7" s="13"/>
    </row>
    <row r="8" spans="2:17" ht="13.5" customHeight="1">
      <c r="B8" s="1" t="s">
        <v>29</v>
      </c>
      <c r="C8" s="2">
        <f aca="true" t="shared" si="0" ref="C8:Q8">SUM(C10+C17+C51)</f>
        <v>11895287</v>
      </c>
      <c r="D8" s="2">
        <f t="shared" si="0"/>
        <v>1044001</v>
      </c>
      <c r="E8" s="2">
        <f t="shared" si="0"/>
        <v>40494</v>
      </c>
      <c r="F8" s="2">
        <f t="shared" si="0"/>
        <v>587</v>
      </c>
      <c r="G8" s="2">
        <f t="shared" si="0"/>
        <v>106506</v>
      </c>
      <c r="H8" s="2">
        <f t="shared" si="0"/>
        <v>29778</v>
      </c>
      <c r="I8" s="2">
        <f t="shared" si="0"/>
        <v>8742</v>
      </c>
      <c r="J8" s="2">
        <f t="shared" si="0"/>
        <v>76061</v>
      </c>
      <c r="K8" s="2">
        <f t="shared" si="0"/>
        <v>88999</v>
      </c>
      <c r="L8" s="2">
        <f t="shared" si="0"/>
        <v>37508</v>
      </c>
      <c r="M8" s="2">
        <f t="shared" si="0"/>
        <v>118022</v>
      </c>
      <c r="N8" s="2">
        <f t="shared" si="0"/>
        <v>97790</v>
      </c>
      <c r="O8" s="2">
        <f t="shared" si="0"/>
        <v>9229</v>
      </c>
      <c r="P8" s="2">
        <f t="shared" si="0"/>
        <v>7121</v>
      </c>
      <c r="Q8" s="2">
        <f t="shared" si="0"/>
        <v>2437</v>
      </c>
    </row>
    <row r="9" spans="3:17" ht="13.5" customHeight="1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17" ht="13.5" customHeight="1">
      <c r="B10" s="1" t="s">
        <v>72</v>
      </c>
      <c r="C10" s="2">
        <f aca="true" t="shared" si="1" ref="C10:Q10">SUM(C12:C15)</f>
        <v>3455490</v>
      </c>
      <c r="D10" s="2">
        <f t="shared" si="1"/>
        <v>212761</v>
      </c>
      <c r="E10" s="2">
        <f t="shared" si="1"/>
        <v>5614</v>
      </c>
      <c r="F10" s="2">
        <f t="shared" si="1"/>
        <v>78</v>
      </c>
      <c r="G10" s="2">
        <f t="shared" si="1"/>
        <v>12860</v>
      </c>
      <c r="H10" s="2">
        <f t="shared" si="1"/>
        <v>10095</v>
      </c>
      <c r="I10" s="2">
        <f t="shared" si="1"/>
        <v>3846</v>
      </c>
      <c r="J10" s="2">
        <f t="shared" si="1"/>
        <v>28695</v>
      </c>
      <c r="K10" s="2">
        <f t="shared" si="1"/>
        <v>19047</v>
      </c>
      <c r="L10" s="2">
        <f t="shared" si="1"/>
        <v>9153</v>
      </c>
      <c r="M10" s="2">
        <f t="shared" si="1"/>
        <v>10478</v>
      </c>
      <c r="N10" s="2">
        <f t="shared" si="1"/>
        <v>32400</v>
      </c>
      <c r="O10" s="2">
        <f t="shared" si="1"/>
        <v>2</v>
      </c>
      <c r="P10" s="2">
        <f t="shared" si="1"/>
        <v>1</v>
      </c>
      <c r="Q10" s="2">
        <f t="shared" si="1"/>
        <v>739</v>
      </c>
    </row>
    <row r="11" ht="13.5" customHeight="1"/>
    <row r="12" spans="2:17" ht="13.5" customHeight="1">
      <c r="B12" s="3" t="s">
        <v>71</v>
      </c>
      <c r="C12" s="7">
        <f>SUM(D12+C139+D139)</f>
        <v>734076</v>
      </c>
      <c r="D12" s="7">
        <f>SUM(E12:Q12,C75:Q75)</f>
        <v>53880</v>
      </c>
      <c r="E12" s="8">
        <v>1320</v>
      </c>
      <c r="F12" s="8">
        <v>0</v>
      </c>
      <c r="G12" s="8">
        <v>3001</v>
      </c>
      <c r="H12" s="8">
        <v>794</v>
      </c>
      <c r="I12" s="8">
        <v>316</v>
      </c>
      <c r="J12" s="8">
        <v>4542</v>
      </c>
      <c r="K12" s="8">
        <v>799</v>
      </c>
      <c r="L12" s="8">
        <v>815</v>
      </c>
      <c r="M12" s="8">
        <v>3446</v>
      </c>
      <c r="N12" s="8">
        <v>5309</v>
      </c>
      <c r="O12" s="8">
        <v>0</v>
      </c>
      <c r="P12" s="8">
        <v>0</v>
      </c>
      <c r="Q12" s="8">
        <v>461</v>
      </c>
    </row>
    <row r="13" spans="2:17" ht="13.5" customHeight="1">
      <c r="B13" s="3" t="s">
        <v>70</v>
      </c>
      <c r="C13" s="7">
        <f>SUM(D13+C140+D140)</f>
        <v>1053112</v>
      </c>
      <c r="D13" s="7">
        <f>SUM(E13:Q13,C76:Q76)</f>
        <v>33728</v>
      </c>
      <c r="E13" s="8">
        <v>1470</v>
      </c>
      <c r="F13" s="8">
        <v>78</v>
      </c>
      <c r="G13" s="8">
        <v>1992</v>
      </c>
      <c r="H13" s="8">
        <v>250</v>
      </c>
      <c r="I13" s="8">
        <v>124</v>
      </c>
      <c r="J13" s="8">
        <v>1118</v>
      </c>
      <c r="K13" s="8">
        <v>1895</v>
      </c>
      <c r="L13" s="8">
        <v>1118</v>
      </c>
      <c r="M13" s="8">
        <v>1034</v>
      </c>
      <c r="N13" s="8">
        <v>7612</v>
      </c>
      <c r="O13" s="8">
        <v>0</v>
      </c>
      <c r="P13" s="8">
        <v>0</v>
      </c>
      <c r="Q13" s="8">
        <v>173</v>
      </c>
    </row>
    <row r="14" spans="2:17" ht="13.5" customHeight="1">
      <c r="B14" s="3" t="s">
        <v>69</v>
      </c>
      <c r="C14" s="7">
        <f>SUM(D14+C141+D141)</f>
        <v>1298760</v>
      </c>
      <c r="D14" s="7">
        <f>SUM(E14:Q14,C77:Q77)</f>
        <v>86493</v>
      </c>
      <c r="E14" s="8">
        <v>1396</v>
      </c>
      <c r="F14" s="8">
        <v>0</v>
      </c>
      <c r="G14" s="8">
        <v>4151</v>
      </c>
      <c r="H14" s="8">
        <v>6310</v>
      </c>
      <c r="I14" s="8">
        <v>2085</v>
      </c>
      <c r="J14" s="8">
        <v>19277</v>
      </c>
      <c r="K14" s="8">
        <v>12014</v>
      </c>
      <c r="L14" s="8">
        <v>5659</v>
      </c>
      <c r="M14" s="8">
        <v>1930</v>
      </c>
      <c r="N14" s="8">
        <v>13142</v>
      </c>
      <c r="O14" s="8">
        <v>0</v>
      </c>
      <c r="P14" s="8">
        <v>1</v>
      </c>
      <c r="Q14" s="8">
        <v>104</v>
      </c>
    </row>
    <row r="15" spans="2:17" ht="13.5" customHeight="1">
      <c r="B15" s="3" t="s">
        <v>68</v>
      </c>
      <c r="C15" s="7">
        <f>SUM(D15+C142+D142)</f>
        <v>369542</v>
      </c>
      <c r="D15" s="7">
        <f>SUM(E15:Q15,C78:Q78)</f>
        <v>38660</v>
      </c>
      <c r="E15" s="8">
        <v>1428</v>
      </c>
      <c r="F15" s="8">
        <v>0</v>
      </c>
      <c r="G15" s="8">
        <v>3716</v>
      </c>
      <c r="H15" s="8">
        <v>2741</v>
      </c>
      <c r="I15" s="8">
        <v>1321</v>
      </c>
      <c r="J15" s="8">
        <v>3758</v>
      </c>
      <c r="K15" s="8">
        <v>4339</v>
      </c>
      <c r="L15" s="8">
        <v>1561</v>
      </c>
      <c r="M15" s="8">
        <v>4068</v>
      </c>
      <c r="N15" s="8">
        <v>6337</v>
      </c>
      <c r="O15" s="8">
        <v>2</v>
      </c>
      <c r="P15" s="8">
        <v>0</v>
      </c>
      <c r="Q15" s="8">
        <v>1</v>
      </c>
    </row>
    <row r="16" ht="13.5" customHeight="1"/>
    <row r="17" spans="2:17" ht="13.5" customHeight="1">
      <c r="B17" s="1" t="s">
        <v>67</v>
      </c>
      <c r="C17" s="2">
        <f aca="true" t="shared" si="2" ref="C17:Q17">SUM(C19:C49)</f>
        <v>7874657</v>
      </c>
      <c r="D17" s="2">
        <f t="shared" si="2"/>
        <v>620773</v>
      </c>
      <c r="E17" s="2">
        <f t="shared" si="2"/>
        <v>28771</v>
      </c>
      <c r="F17" s="2">
        <f t="shared" si="2"/>
        <v>401</v>
      </c>
      <c r="G17" s="2">
        <f t="shared" si="2"/>
        <v>59520</v>
      </c>
      <c r="H17" s="2">
        <f t="shared" si="2"/>
        <v>16369</v>
      </c>
      <c r="I17" s="2">
        <f t="shared" si="2"/>
        <v>4874</v>
      </c>
      <c r="J17" s="2">
        <f t="shared" si="2"/>
        <v>43911</v>
      </c>
      <c r="K17" s="2">
        <f t="shared" si="2"/>
        <v>64079</v>
      </c>
      <c r="L17" s="2">
        <f t="shared" si="2"/>
        <v>25279</v>
      </c>
      <c r="M17" s="2">
        <f t="shared" si="2"/>
        <v>57515</v>
      </c>
      <c r="N17" s="2">
        <f t="shared" si="2"/>
        <v>57652</v>
      </c>
      <c r="O17" s="2">
        <f t="shared" si="2"/>
        <v>6818</v>
      </c>
      <c r="P17" s="2">
        <f t="shared" si="2"/>
        <v>6367</v>
      </c>
      <c r="Q17" s="2">
        <f t="shared" si="2"/>
        <v>1437</v>
      </c>
    </row>
    <row r="18" ht="13.5" customHeight="1"/>
    <row r="19" spans="2:17" ht="13.5" customHeight="1">
      <c r="B19" s="3" t="s">
        <v>28</v>
      </c>
      <c r="C19" s="7">
        <f aca="true" t="shared" si="3" ref="C19:C49">SUM(D19+C146+D146)</f>
        <v>146712</v>
      </c>
      <c r="D19" s="7">
        <f aca="true" t="shared" si="4" ref="D19:D49">SUM(E19:Q19,C82:Q82)</f>
        <v>9966</v>
      </c>
      <c r="E19" s="8">
        <v>350</v>
      </c>
      <c r="F19" s="8">
        <v>0</v>
      </c>
      <c r="G19" s="8">
        <v>730</v>
      </c>
      <c r="H19" s="8">
        <v>60</v>
      </c>
      <c r="I19" s="8">
        <v>60</v>
      </c>
      <c r="J19" s="8">
        <v>948</v>
      </c>
      <c r="K19" s="8">
        <v>1594</v>
      </c>
      <c r="L19" s="8">
        <v>540</v>
      </c>
      <c r="M19" s="8">
        <v>1509</v>
      </c>
      <c r="N19" s="8">
        <v>440</v>
      </c>
      <c r="O19" s="8">
        <v>0</v>
      </c>
      <c r="P19" s="8">
        <v>0</v>
      </c>
      <c r="Q19" s="8">
        <v>0</v>
      </c>
    </row>
    <row r="20" spans="2:17" ht="13.5" customHeight="1">
      <c r="B20" s="3" t="s">
        <v>66</v>
      </c>
      <c r="C20" s="7">
        <f t="shared" si="3"/>
        <v>153108</v>
      </c>
      <c r="D20" s="7">
        <f t="shared" si="4"/>
        <v>25164</v>
      </c>
      <c r="E20" s="8">
        <v>1037</v>
      </c>
      <c r="F20" s="8">
        <v>1</v>
      </c>
      <c r="G20" s="8">
        <v>2526</v>
      </c>
      <c r="H20" s="8">
        <v>301</v>
      </c>
      <c r="I20" s="8">
        <v>0</v>
      </c>
      <c r="J20" s="8">
        <v>1305</v>
      </c>
      <c r="K20" s="8">
        <v>9547</v>
      </c>
      <c r="L20" s="8">
        <v>1948</v>
      </c>
      <c r="M20" s="8">
        <v>3418</v>
      </c>
      <c r="N20" s="8">
        <v>1162</v>
      </c>
      <c r="O20" s="8">
        <v>0</v>
      </c>
      <c r="P20" s="8">
        <v>0</v>
      </c>
      <c r="Q20" s="8">
        <v>0</v>
      </c>
    </row>
    <row r="21" spans="2:17" ht="13.5" customHeight="1">
      <c r="B21" s="3" t="s">
        <v>27</v>
      </c>
      <c r="C21" s="7">
        <f t="shared" si="3"/>
        <v>61998</v>
      </c>
      <c r="D21" s="7">
        <f t="shared" si="4"/>
        <v>11020</v>
      </c>
      <c r="E21" s="8">
        <v>812</v>
      </c>
      <c r="F21" s="8">
        <v>0</v>
      </c>
      <c r="G21" s="8">
        <v>741</v>
      </c>
      <c r="H21" s="8">
        <v>366</v>
      </c>
      <c r="I21" s="8">
        <v>0</v>
      </c>
      <c r="J21" s="8">
        <v>310</v>
      </c>
      <c r="K21" s="8">
        <v>2896</v>
      </c>
      <c r="L21" s="8">
        <v>223</v>
      </c>
      <c r="M21" s="8">
        <v>1992</v>
      </c>
      <c r="N21" s="8">
        <v>1468</v>
      </c>
      <c r="O21" s="8">
        <v>0</v>
      </c>
      <c r="P21" s="8">
        <v>44</v>
      </c>
      <c r="Q21" s="8">
        <v>0</v>
      </c>
    </row>
    <row r="22" spans="2:17" ht="13.5" customHeight="1">
      <c r="B22" s="3" t="s">
        <v>26</v>
      </c>
      <c r="C22" s="7">
        <f t="shared" si="3"/>
        <v>56657</v>
      </c>
      <c r="D22" s="7">
        <f t="shared" si="4"/>
        <v>4573</v>
      </c>
      <c r="E22" s="8">
        <v>298</v>
      </c>
      <c r="F22" s="8">
        <v>0</v>
      </c>
      <c r="G22" s="8">
        <v>632</v>
      </c>
      <c r="H22" s="8">
        <v>12</v>
      </c>
      <c r="I22" s="8">
        <v>0</v>
      </c>
      <c r="J22" s="8">
        <v>261</v>
      </c>
      <c r="K22" s="8">
        <v>1</v>
      </c>
      <c r="L22" s="8">
        <v>2</v>
      </c>
      <c r="M22" s="8">
        <v>305</v>
      </c>
      <c r="N22" s="8">
        <v>1638</v>
      </c>
      <c r="O22" s="8">
        <v>1253</v>
      </c>
      <c r="P22" s="8">
        <v>10</v>
      </c>
      <c r="Q22" s="8">
        <v>7</v>
      </c>
    </row>
    <row r="23" spans="2:17" ht="13.5" customHeight="1">
      <c r="B23" s="3" t="s">
        <v>25</v>
      </c>
      <c r="C23" s="7">
        <f t="shared" si="3"/>
        <v>240470</v>
      </c>
      <c r="D23" s="7">
        <f t="shared" si="4"/>
        <v>36016</v>
      </c>
      <c r="E23" s="8">
        <v>1805</v>
      </c>
      <c r="F23" s="8">
        <v>3</v>
      </c>
      <c r="G23" s="8">
        <v>4600</v>
      </c>
      <c r="H23" s="8">
        <v>326</v>
      </c>
      <c r="I23" s="8">
        <v>0</v>
      </c>
      <c r="J23" s="8">
        <v>2499</v>
      </c>
      <c r="K23" s="8">
        <v>2882</v>
      </c>
      <c r="L23" s="8">
        <v>1108</v>
      </c>
      <c r="M23" s="8">
        <v>4892</v>
      </c>
      <c r="N23" s="8">
        <v>2549</v>
      </c>
      <c r="O23" s="8">
        <v>0</v>
      </c>
      <c r="P23" s="8">
        <v>1</v>
      </c>
      <c r="Q23" s="8">
        <v>10</v>
      </c>
    </row>
    <row r="24" spans="2:17" ht="13.5" customHeight="1">
      <c r="B24" s="3" t="s">
        <v>24</v>
      </c>
      <c r="C24" s="7">
        <f t="shared" si="3"/>
        <v>158839</v>
      </c>
      <c r="D24" s="7">
        <f t="shared" si="4"/>
        <v>12360</v>
      </c>
      <c r="E24" s="8">
        <v>384</v>
      </c>
      <c r="F24" s="8">
        <v>11</v>
      </c>
      <c r="G24" s="8">
        <v>419</v>
      </c>
      <c r="H24" s="8">
        <v>125</v>
      </c>
      <c r="I24" s="8">
        <v>157</v>
      </c>
      <c r="J24" s="8">
        <v>2912</v>
      </c>
      <c r="K24" s="8">
        <v>2911</v>
      </c>
      <c r="L24" s="8">
        <v>2912</v>
      </c>
      <c r="M24" s="8">
        <v>45</v>
      </c>
      <c r="N24" s="8">
        <v>2170</v>
      </c>
      <c r="O24" s="8">
        <v>2</v>
      </c>
      <c r="P24" s="8">
        <v>134</v>
      </c>
      <c r="Q24" s="8">
        <v>99</v>
      </c>
    </row>
    <row r="25" spans="2:17" ht="13.5" customHeight="1">
      <c r="B25" s="3" t="s">
        <v>23</v>
      </c>
      <c r="C25" s="7">
        <f t="shared" si="3"/>
        <v>92658</v>
      </c>
      <c r="D25" s="7">
        <f t="shared" si="4"/>
        <v>9846</v>
      </c>
      <c r="E25" s="8">
        <v>1557</v>
      </c>
      <c r="F25" s="8">
        <v>0</v>
      </c>
      <c r="G25" s="8">
        <v>1251</v>
      </c>
      <c r="H25" s="8">
        <v>346</v>
      </c>
      <c r="I25" s="8">
        <v>389</v>
      </c>
      <c r="J25" s="8">
        <v>432</v>
      </c>
      <c r="K25" s="8">
        <v>2610</v>
      </c>
      <c r="L25" s="8">
        <v>209</v>
      </c>
      <c r="M25" s="8">
        <v>743</v>
      </c>
      <c r="N25" s="8">
        <v>846</v>
      </c>
      <c r="O25" s="8">
        <v>352</v>
      </c>
      <c r="P25" s="8">
        <v>395</v>
      </c>
      <c r="Q25" s="8">
        <v>87</v>
      </c>
    </row>
    <row r="26" spans="2:17" ht="13.5" customHeight="1">
      <c r="B26" s="3" t="s">
        <v>22</v>
      </c>
      <c r="C26" s="7">
        <f t="shared" si="3"/>
        <v>234087</v>
      </c>
      <c r="D26" s="7">
        <f t="shared" si="4"/>
        <v>30008</v>
      </c>
      <c r="E26" s="8">
        <v>838</v>
      </c>
      <c r="F26" s="8">
        <v>0</v>
      </c>
      <c r="G26" s="8">
        <v>3771</v>
      </c>
      <c r="H26" s="8">
        <v>1681</v>
      </c>
      <c r="I26" s="8">
        <v>0</v>
      </c>
      <c r="J26" s="8">
        <v>312</v>
      </c>
      <c r="K26" s="8">
        <v>602</v>
      </c>
      <c r="L26" s="8">
        <v>6</v>
      </c>
      <c r="M26" s="8">
        <v>3079</v>
      </c>
      <c r="N26" s="8">
        <v>3436</v>
      </c>
      <c r="O26" s="8">
        <v>0</v>
      </c>
      <c r="P26" s="8">
        <v>0</v>
      </c>
      <c r="Q26" s="8">
        <v>148</v>
      </c>
    </row>
    <row r="27" spans="2:17" ht="13.5" customHeight="1">
      <c r="B27" s="3" t="s">
        <v>21</v>
      </c>
      <c r="C27" s="7">
        <f t="shared" si="3"/>
        <v>469606</v>
      </c>
      <c r="D27" s="7">
        <f t="shared" si="4"/>
        <v>9826</v>
      </c>
      <c r="E27" s="8">
        <v>973</v>
      </c>
      <c r="F27" s="8">
        <v>32</v>
      </c>
      <c r="G27" s="8">
        <v>1114</v>
      </c>
      <c r="H27" s="8">
        <v>623</v>
      </c>
      <c r="I27" s="8">
        <v>125</v>
      </c>
      <c r="J27" s="8">
        <v>711</v>
      </c>
      <c r="K27" s="8">
        <v>1570</v>
      </c>
      <c r="L27" s="8">
        <v>386</v>
      </c>
      <c r="M27" s="8">
        <v>1555</v>
      </c>
      <c r="N27" s="8">
        <v>148</v>
      </c>
      <c r="O27" s="8">
        <v>0</v>
      </c>
      <c r="P27" s="8">
        <v>36</v>
      </c>
      <c r="Q27" s="8">
        <v>125</v>
      </c>
    </row>
    <row r="28" spans="2:17" ht="13.5" customHeight="1">
      <c r="B28" s="3" t="s">
        <v>20</v>
      </c>
      <c r="C28" s="7">
        <f t="shared" si="3"/>
        <v>322453</v>
      </c>
      <c r="D28" s="7">
        <f t="shared" si="4"/>
        <v>21930</v>
      </c>
      <c r="E28" s="8">
        <v>1015</v>
      </c>
      <c r="F28" s="8">
        <v>0</v>
      </c>
      <c r="G28" s="8">
        <v>2919</v>
      </c>
      <c r="H28" s="8">
        <v>1575</v>
      </c>
      <c r="I28" s="8">
        <v>172</v>
      </c>
      <c r="J28" s="8">
        <v>37</v>
      </c>
      <c r="K28" s="8">
        <v>19</v>
      </c>
      <c r="L28" s="8">
        <v>0</v>
      </c>
      <c r="M28" s="8">
        <v>1740</v>
      </c>
      <c r="N28" s="8">
        <v>1555</v>
      </c>
      <c r="O28" s="8">
        <v>0</v>
      </c>
      <c r="P28" s="8">
        <v>4</v>
      </c>
      <c r="Q28" s="8">
        <v>3</v>
      </c>
    </row>
    <row r="29" spans="2:17" ht="13.5" customHeight="1">
      <c r="B29" s="3" t="s">
        <v>19</v>
      </c>
      <c r="C29" s="7">
        <f t="shared" si="3"/>
        <v>255392</v>
      </c>
      <c r="D29" s="7">
        <f t="shared" si="4"/>
        <v>13315</v>
      </c>
      <c r="E29" s="8">
        <v>2427</v>
      </c>
      <c r="F29" s="8">
        <v>0</v>
      </c>
      <c r="G29" s="8">
        <v>810</v>
      </c>
      <c r="H29" s="8">
        <v>135</v>
      </c>
      <c r="I29" s="8">
        <v>23</v>
      </c>
      <c r="J29" s="8">
        <v>275</v>
      </c>
      <c r="K29" s="8">
        <v>2331</v>
      </c>
      <c r="L29" s="8">
        <v>3</v>
      </c>
      <c r="M29" s="8">
        <v>201</v>
      </c>
      <c r="N29" s="8">
        <v>2507</v>
      </c>
      <c r="O29" s="8">
        <v>83</v>
      </c>
      <c r="P29" s="8">
        <v>776</v>
      </c>
      <c r="Q29" s="8">
        <v>0</v>
      </c>
    </row>
    <row r="30" spans="2:17" ht="13.5" customHeight="1">
      <c r="B30" s="3" t="s">
        <v>18</v>
      </c>
      <c r="C30" s="7">
        <f t="shared" si="3"/>
        <v>191108</v>
      </c>
      <c r="D30" s="7">
        <f t="shared" si="4"/>
        <v>9090</v>
      </c>
      <c r="E30" s="8">
        <v>829</v>
      </c>
      <c r="F30" s="8">
        <v>0</v>
      </c>
      <c r="G30" s="8">
        <v>1448</v>
      </c>
      <c r="H30" s="8">
        <v>483</v>
      </c>
      <c r="I30" s="8">
        <v>369</v>
      </c>
      <c r="J30" s="8">
        <v>445</v>
      </c>
      <c r="K30" s="8">
        <v>69</v>
      </c>
      <c r="L30" s="8">
        <v>310</v>
      </c>
      <c r="M30" s="8">
        <v>987</v>
      </c>
      <c r="N30" s="8">
        <v>2454</v>
      </c>
      <c r="O30" s="8">
        <v>0</v>
      </c>
      <c r="P30" s="8">
        <v>31</v>
      </c>
      <c r="Q30" s="8">
        <v>351</v>
      </c>
    </row>
    <row r="31" spans="2:17" ht="13.5" customHeight="1">
      <c r="B31" s="3" t="s">
        <v>17</v>
      </c>
      <c r="C31" s="7">
        <f t="shared" si="3"/>
        <v>615654</v>
      </c>
      <c r="D31" s="7">
        <f t="shared" si="4"/>
        <v>44814</v>
      </c>
      <c r="E31" s="8">
        <v>393</v>
      </c>
      <c r="F31" s="8">
        <v>11</v>
      </c>
      <c r="G31" s="8">
        <v>1688</v>
      </c>
      <c r="H31" s="8">
        <v>1827</v>
      </c>
      <c r="I31" s="8">
        <v>1686</v>
      </c>
      <c r="J31" s="8">
        <v>1797</v>
      </c>
      <c r="K31" s="8">
        <v>2427</v>
      </c>
      <c r="L31" s="8">
        <v>1686</v>
      </c>
      <c r="M31" s="8">
        <v>146</v>
      </c>
      <c r="N31" s="8">
        <v>1636</v>
      </c>
      <c r="O31" s="8">
        <v>21</v>
      </c>
      <c r="P31" s="8">
        <v>96</v>
      </c>
      <c r="Q31" s="8">
        <v>36</v>
      </c>
    </row>
    <row r="32" spans="2:17" ht="13.5" customHeight="1">
      <c r="B32" s="3" t="s">
        <v>65</v>
      </c>
      <c r="C32" s="7">
        <f t="shared" si="3"/>
        <v>333777</v>
      </c>
      <c r="D32" s="7">
        <f t="shared" si="4"/>
        <v>28390</v>
      </c>
      <c r="E32" s="8">
        <v>1328</v>
      </c>
      <c r="F32" s="8">
        <v>0</v>
      </c>
      <c r="G32" s="8">
        <v>4684</v>
      </c>
      <c r="H32" s="8">
        <v>2310</v>
      </c>
      <c r="I32" s="8">
        <v>24</v>
      </c>
      <c r="J32" s="8">
        <v>1312</v>
      </c>
      <c r="K32" s="8">
        <v>2348</v>
      </c>
      <c r="L32" s="8">
        <v>1984</v>
      </c>
      <c r="M32" s="8">
        <v>514</v>
      </c>
      <c r="N32" s="8">
        <v>8177</v>
      </c>
      <c r="O32" s="8">
        <v>1</v>
      </c>
      <c r="P32" s="8">
        <v>1</v>
      </c>
      <c r="Q32" s="8">
        <v>0</v>
      </c>
    </row>
    <row r="33" spans="2:17" ht="13.5" customHeight="1">
      <c r="B33" s="3" t="s">
        <v>16</v>
      </c>
      <c r="C33" s="7">
        <f t="shared" si="3"/>
        <v>168731</v>
      </c>
      <c r="D33" s="7">
        <f t="shared" si="4"/>
        <v>9772</v>
      </c>
      <c r="E33" s="8">
        <v>1413</v>
      </c>
      <c r="F33" s="8">
        <v>19</v>
      </c>
      <c r="G33" s="8">
        <v>1972</v>
      </c>
      <c r="H33" s="8">
        <v>525</v>
      </c>
      <c r="I33" s="8">
        <v>95</v>
      </c>
      <c r="J33" s="8">
        <v>1712</v>
      </c>
      <c r="K33" s="8">
        <v>558</v>
      </c>
      <c r="L33" s="8">
        <v>251</v>
      </c>
      <c r="M33" s="8">
        <v>218</v>
      </c>
      <c r="N33" s="8">
        <v>861</v>
      </c>
      <c r="O33" s="8">
        <v>84</v>
      </c>
      <c r="P33" s="8">
        <v>88</v>
      </c>
      <c r="Q33" s="8">
        <v>30</v>
      </c>
    </row>
    <row r="34" spans="2:17" ht="13.5" customHeight="1">
      <c r="B34" s="3" t="s">
        <v>15</v>
      </c>
      <c r="C34" s="7">
        <f t="shared" si="3"/>
        <v>123765</v>
      </c>
      <c r="D34" s="7">
        <f t="shared" si="4"/>
        <v>12600</v>
      </c>
      <c r="E34" s="8">
        <v>674</v>
      </c>
      <c r="F34" s="8">
        <v>0</v>
      </c>
      <c r="G34" s="8">
        <v>696</v>
      </c>
      <c r="H34" s="8">
        <v>284</v>
      </c>
      <c r="I34" s="8">
        <v>139</v>
      </c>
      <c r="J34" s="8">
        <v>684</v>
      </c>
      <c r="K34" s="8">
        <v>1235</v>
      </c>
      <c r="L34" s="8">
        <v>0</v>
      </c>
      <c r="M34" s="8">
        <v>1198</v>
      </c>
      <c r="N34" s="8">
        <v>3226</v>
      </c>
      <c r="O34" s="8">
        <v>0</v>
      </c>
      <c r="P34" s="8">
        <v>2242</v>
      </c>
      <c r="Q34" s="8">
        <v>0</v>
      </c>
    </row>
    <row r="35" spans="2:17" ht="13.5" customHeight="1">
      <c r="B35" s="3" t="s">
        <v>14</v>
      </c>
      <c r="C35" s="7">
        <f t="shared" si="3"/>
        <v>186577</v>
      </c>
      <c r="D35" s="7">
        <f t="shared" si="4"/>
        <v>12766</v>
      </c>
      <c r="E35" s="8">
        <v>135</v>
      </c>
      <c r="F35" s="8">
        <v>0</v>
      </c>
      <c r="G35" s="8">
        <v>2061</v>
      </c>
      <c r="H35" s="8">
        <v>0</v>
      </c>
      <c r="I35" s="8">
        <v>0</v>
      </c>
      <c r="J35" s="8">
        <v>42</v>
      </c>
      <c r="K35" s="8">
        <v>126</v>
      </c>
      <c r="L35" s="8">
        <v>0</v>
      </c>
      <c r="M35" s="8">
        <v>1739</v>
      </c>
      <c r="N35" s="8">
        <v>1415</v>
      </c>
      <c r="O35" s="8">
        <v>8</v>
      </c>
      <c r="P35" s="8">
        <v>3</v>
      </c>
      <c r="Q35" s="8">
        <v>0</v>
      </c>
    </row>
    <row r="36" spans="2:17" ht="13.5" customHeight="1">
      <c r="B36" s="3" t="s">
        <v>13</v>
      </c>
      <c r="C36" s="7">
        <f t="shared" si="3"/>
        <v>384852</v>
      </c>
      <c r="D36" s="7">
        <f t="shared" si="4"/>
        <v>6844</v>
      </c>
      <c r="E36" s="8">
        <v>148</v>
      </c>
      <c r="F36" s="8">
        <v>0</v>
      </c>
      <c r="G36" s="8">
        <v>1449</v>
      </c>
      <c r="H36" s="8">
        <v>0</v>
      </c>
      <c r="I36" s="8">
        <v>0</v>
      </c>
      <c r="J36" s="8">
        <v>5</v>
      </c>
      <c r="K36" s="8">
        <v>0</v>
      </c>
      <c r="L36" s="8">
        <v>0</v>
      </c>
      <c r="M36" s="8">
        <v>1519</v>
      </c>
      <c r="N36" s="8">
        <v>1087</v>
      </c>
      <c r="O36" s="8">
        <v>0</v>
      </c>
      <c r="P36" s="8">
        <v>52</v>
      </c>
      <c r="Q36" s="8">
        <v>0</v>
      </c>
    </row>
    <row r="37" spans="2:17" ht="13.5" customHeight="1">
      <c r="B37" s="3" t="s">
        <v>12</v>
      </c>
      <c r="C37" s="7">
        <f t="shared" si="3"/>
        <v>295801</v>
      </c>
      <c r="D37" s="7">
        <f t="shared" si="4"/>
        <v>13153</v>
      </c>
      <c r="E37" s="8">
        <v>1306</v>
      </c>
      <c r="F37" s="8">
        <v>1</v>
      </c>
      <c r="G37" s="8">
        <v>1320</v>
      </c>
      <c r="H37" s="8">
        <v>948</v>
      </c>
      <c r="I37" s="8">
        <v>72</v>
      </c>
      <c r="J37" s="8">
        <v>1057</v>
      </c>
      <c r="K37" s="8">
        <v>2710</v>
      </c>
      <c r="L37" s="8">
        <v>911</v>
      </c>
      <c r="M37" s="8">
        <v>916</v>
      </c>
      <c r="N37" s="8">
        <v>1119</v>
      </c>
      <c r="O37" s="8">
        <v>36</v>
      </c>
      <c r="P37" s="8">
        <v>264</v>
      </c>
      <c r="Q37" s="8">
        <v>23</v>
      </c>
    </row>
    <row r="38" spans="2:17" ht="13.5" customHeight="1">
      <c r="B38" s="3" t="s">
        <v>11</v>
      </c>
      <c r="C38" s="7">
        <f t="shared" si="3"/>
        <v>130735</v>
      </c>
      <c r="D38" s="7">
        <f t="shared" si="4"/>
        <v>1632</v>
      </c>
      <c r="E38" s="8">
        <v>100</v>
      </c>
      <c r="F38" s="8">
        <v>0</v>
      </c>
      <c r="G38" s="8">
        <v>619</v>
      </c>
      <c r="H38" s="8">
        <v>154</v>
      </c>
      <c r="I38" s="8">
        <v>0</v>
      </c>
      <c r="J38" s="8">
        <v>23</v>
      </c>
      <c r="K38" s="8">
        <v>32</v>
      </c>
      <c r="L38" s="8">
        <v>0</v>
      </c>
      <c r="M38" s="8">
        <v>406</v>
      </c>
      <c r="N38" s="8">
        <v>87</v>
      </c>
      <c r="O38" s="8">
        <v>0</v>
      </c>
      <c r="P38" s="8">
        <v>0</v>
      </c>
      <c r="Q38" s="8">
        <v>9</v>
      </c>
    </row>
    <row r="39" spans="2:17" ht="13.5" customHeight="1">
      <c r="B39" s="3" t="s">
        <v>10</v>
      </c>
      <c r="C39" s="7">
        <f t="shared" si="3"/>
        <v>122554</v>
      </c>
      <c r="D39" s="7">
        <f t="shared" si="4"/>
        <v>2877</v>
      </c>
      <c r="E39" s="8">
        <v>407</v>
      </c>
      <c r="F39" s="8">
        <v>0</v>
      </c>
      <c r="G39" s="8">
        <v>583</v>
      </c>
      <c r="H39" s="8">
        <v>168</v>
      </c>
      <c r="I39" s="8">
        <v>0</v>
      </c>
      <c r="J39" s="8">
        <v>37</v>
      </c>
      <c r="K39" s="8">
        <v>6</v>
      </c>
      <c r="L39" s="8">
        <v>2</v>
      </c>
      <c r="M39" s="8">
        <v>597</v>
      </c>
      <c r="N39" s="8">
        <v>1010</v>
      </c>
      <c r="O39" s="8">
        <v>0</v>
      </c>
      <c r="P39" s="8">
        <v>0</v>
      </c>
      <c r="Q39" s="8">
        <v>10</v>
      </c>
    </row>
    <row r="40" spans="2:17" ht="13.5" customHeight="1">
      <c r="B40" s="3" t="s">
        <v>9</v>
      </c>
      <c r="C40" s="7">
        <f t="shared" si="3"/>
        <v>162529</v>
      </c>
      <c r="D40" s="7">
        <f t="shared" si="4"/>
        <v>20400</v>
      </c>
      <c r="E40" s="8">
        <v>1331</v>
      </c>
      <c r="F40" s="8">
        <v>52</v>
      </c>
      <c r="G40" s="8">
        <v>1047</v>
      </c>
      <c r="H40" s="8">
        <v>372</v>
      </c>
      <c r="I40" s="8">
        <v>21</v>
      </c>
      <c r="J40" s="8">
        <v>3419</v>
      </c>
      <c r="K40" s="8">
        <v>105</v>
      </c>
      <c r="L40" s="8">
        <v>44</v>
      </c>
      <c r="M40" s="8">
        <v>1890</v>
      </c>
      <c r="N40" s="8">
        <v>1309</v>
      </c>
      <c r="O40" s="8">
        <v>880</v>
      </c>
      <c r="P40" s="8">
        <v>204</v>
      </c>
      <c r="Q40" s="8">
        <v>19</v>
      </c>
    </row>
    <row r="41" spans="2:17" ht="13.5" customHeight="1">
      <c r="B41" s="3" t="s">
        <v>8</v>
      </c>
      <c r="C41" s="7">
        <f t="shared" si="3"/>
        <v>569424</v>
      </c>
      <c r="D41" s="7">
        <f t="shared" si="4"/>
        <v>26259</v>
      </c>
      <c r="E41" s="8">
        <v>976</v>
      </c>
      <c r="F41" s="8">
        <v>3</v>
      </c>
      <c r="G41" s="8">
        <v>2354</v>
      </c>
      <c r="H41" s="8">
        <v>690</v>
      </c>
      <c r="I41" s="8">
        <v>661</v>
      </c>
      <c r="J41" s="8">
        <v>3700</v>
      </c>
      <c r="K41" s="8">
        <v>3639</v>
      </c>
      <c r="L41" s="8">
        <v>758</v>
      </c>
      <c r="M41" s="8">
        <v>2722</v>
      </c>
      <c r="N41" s="8">
        <v>2345</v>
      </c>
      <c r="O41" s="8">
        <v>1411</v>
      </c>
      <c r="P41" s="8">
        <v>293</v>
      </c>
      <c r="Q41" s="8">
        <v>413</v>
      </c>
    </row>
    <row r="42" spans="2:17" ht="13.5" customHeight="1">
      <c r="B42" s="3" t="s">
        <v>7</v>
      </c>
      <c r="C42" s="7">
        <f t="shared" si="3"/>
        <v>783496</v>
      </c>
      <c r="D42" s="7">
        <f t="shared" si="4"/>
        <v>74770</v>
      </c>
      <c r="E42" s="8">
        <v>940</v>
      </c>
      <c r="F42" s="8">
        <v>1</v>
      </c>
      <c r="G42" s="8">
        <v>2772</v>
      </c>
      <c r="H42" s="8">
        <v>915</v>
      </c>
      <c r="I42" s="8">
        <v>384</v>
      </c>
      <c r="J42" s="8">
        <v>104</v>
      </c>
      <c r="K42" s="8">
        <v>739</v>
      </c>
      <c r="L42" s="8">
        <v>85</v>
      </c>
      <c r="M42" s="8">
        <v>4651</v>
      </c>
      <c r="N42" s="8">
        <v>4052</v>
      </c>
      <c r="O42" s="8">
        <v>22</v>
      </c>
      <c r="P42" s="8">
        <v>161</v>
      </c>
      <c r="Q42" s="8">
        <v>0</v>
      </c>
    </row>
    <row r="43" spans="2:17" ht="13.5" customHeight="1">
      <c r="B43" s="3" t="s">
        <v>6</v>
      </c>
      <c r="C43" s="7">
        <f t="shared" si="3"/>
        <v>170498</v>
      </c>
      <c r="D43" s="7">
        <f t="shared" si="4"/>
        <v>16476</v>
      </c>
      <c r="E43" s="8">
        <v>878</v>
      </c>
      <c r="F43" s="8">
        <v>2</v>
      </c>
      <c r="G43" s="8">
        <v>4215</v>
      </c>
      <c r="H43" s="8">
        <v>72</v>
      </c>
      <c r="I43" s="8">
        <v>105</v>
      </c>
      <c r="J43" s="8">
        <v>530</v>
      </c>
      <c r="K43" s="8">
        <v>680</v>
      </c>
      <c r="L43" s="8">
        <v>128</v>
      </c>
      <c r="M43" s="8">
        <v>2618</v>
      </c>
      <c r="N43" s="8">
        <v>1494</v>
      </c>
      <c r="O43" s="8">
        <v>791</v>
      </c>
      <c r="P43" s="8">
        <v>76</v>
      </c>
      <c r="Q43" s="8">
        <v>1</v>
      </c>
    </row>
    <row r="44" spans="2:17" ht="13.5" customHeight="1">
      <c r="B44" s="3" t="s">
        <v>5</v>
      </c>
      <c r="C44" s="7">
        <f t="shared" si="3"/>
        <v>74236</v>
      </c>
      <c r="D44" s="7">
        <f t="shared" si="4"/>
        <v>5188</v>
      </c>
      <c r="E44" s="8">
        <v>990</v>
      </c>
      <c r="F44" s="8">
        <v>2</v>
      </c>
      <c r="G44" s="8">
        <v>630</v>
      </c>
      <c r="H44" s="8">
        <v>1</v>
      </c>
      <c r="I44" s="8">
        <v>0</v>
      </c>
      <c r="J44" s="8">
        <v>10</v>
      </c>
      <c r="K44" s="8">
        <v>2</v>
      </c>
      <c r="L44" s="8">
        <v>0</v>
      </c>
      <c r="M44" s="8">
        <v>1564</v>
      </c>
      <c r="N44" s="8">
        <v>353</v>
      </c>
      <c r="O44" s="8">
        <v>15</v>
      </c>
      <c r="P44" s="8">
        <v>34</v>
      </c>
      <c r="Q44" s="8">
        <v>1</v>
      </c>
    </row>
    <row r="45" spans="2:17" ht="13.5" customHeight="1">
      <c r="B45" s="3" t="s">
        <v>4</v>
      </c>
      <c r="C45" s="7">
        <f t="shared" si="3"/>
        <v>447656</v>
      </c>
      <c r="D45" s="7">
        <f t="shared" si="4"/>
        <v>76228</v>
      </c>
      <c r="E45" s="8">
        <v>2691</v>
      </c>
      <c r="F45" s="8">
        <v>0</v>
      </c>
      <c r="G45" s="8">
        <v>4390</v>
      </c>
      <c r="H45" s="8">
        <v>334</v>
      </c>
      <c r="I45" s="8">
        <v>147</v>
      </c>
      <c r="J45" s="8">
        <v>13944</v>
      </c>
      <c r="K45" s="8">
        <v>15362</v>
      </c>
      <c r="L45" s="8">
        <v>8109</v>
      </c>
      <c r="M45" s="8">
        <v>7763</v>
      </c>
      <c r="N45" s="8">
        <v>1520</v>
      </c>
      <c r="O45" s="8">
        <v>10</v>
      </c>
      <c r="P45" s="8">
        <v>401</v>
      </c>
      <c r="Q45" s="8">
        <v>0</v>
      </c>
    </row>
    <row r="46" spans="2:17" ht="13.5" customHeight="1">
      <c r="B46" s="3" t="s">
        <v>3</v>
      </c>
      <c r="C46" s="7">
        <f t="shared" si="3"/>
        <v>76658</v>
      </c>
      <c r="D46" s="7">
        <f t="shared" si="4"/>
        <v>6832</v>
      </c>
      <c r="E46" s="8">
        <v>532</v>
      </c>
      <c r="F46" s="8">
        <v>0</v>
      </c>
      <c r="G46" s="8">
        <v>929</v>
      </c>
      <c r="H46" s="8">
        <v>214</v>
      </c>
      <c r="I46" s="8">
        <v>2</v>
      </c>
      <c r="J46" s="8">
        <v>561</v>
      </c>
      <c r="K46" s="8">
        <v>483</v>
      </c>
      <c r="L46" s="8">
        <v>290</v>
      </c>
      <c r="M46" s="8">
        <v>104</v>
      </c>
      <c r="N46" s="8">
        <v>1772</v>
      </c>
      <c r="O46" s="8">
        <v>0</v>
      </c>
      <c r="P46" s="8">
        <v>0</v>
      </c>
      <c r="Q46" s="8">
        <v>61</v>
      </c>
    </row>
    <row r="47" spans="2:17" ht="13.5" customHeight="1">
      <c r="B47" s="3" t="s">
        <v>2</v>
      </c>
      <c r="C47" s="7">
        <f t="shared" si="3"/>
        <v>248784</v>
      </c>
      <c r="D47" s="7">
        <f t="shared" si="4"/>
        <v>51260</v>
      </c>
      <c r="E47" s="8">
        <v>1848</v>
      </c>
      <c r="F47" s="8">
        <v>263</v>
      </c>
      <c r="G47" s="8">
        <v>4470</v>
      </c>
      <c r="H47" s="8">
        <v>1340</v>
      </c>
      <c r="I47" s="8">
        <v>243</v>
      </c>
      <c r="J47" s="8">
        <v>2284</v>
      </c>
      <c r="K47" s="8">
        <v>4449</v>
      </c>
      <c r="L47" s="8">
        <v>1374</v>
      </c>
      <c r="M47" s="8">
        <v>5791</v>
      </c>
      <c r="N47" s="8">
        <v>3661</v>
      </c>
      <c r="O47" s="8">
        <v>1849</v>
      </c>
      <c r="P47" s="8">
        <v>1021</v>
      </c>
      <c r="Q47" s="8">
        <v>4</v>
      </c>
    </row>
    <row r="48" spans="2:17" ht="13.5" customHeight="1">
      <c r="B48" s="3" t="s">
        <v>1</v>
      </c>
      <c r="C48" s="7">
        <f t="shared" si="3"/>
        <v>438647</v>
      </c>
      <c r="D48" s="7">
        <f t="shared" si="4"/>
        <v>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2:17" ht="13.5" customHeight="1">
      <c r="B49" s="3" t="s">
        <v>0</v>
      </c>
      <c r="C49" s="7">
        <f t="shared" si="3"/>
        <v>157195</v>
      </c>
      <c r="D49" s="7">
        <f t="shared" si="4"/>
        <v>17397</v>
      </c>
      <c r="E49" s="8">
        <v>356</v>
      </c>
      <c r="F49" s="8">
        <v>0</v>
      </c>
      <c r="G49" s="8">
        <v>2680</v>
      </c>
      <c r="H49" s="8">
        <v>182</v>
      </c>
      <c r="I49" s="8">
        <v>0</v>
      </c>
      <c r="J49" s="8">
        <v>2243</v>
      </c>
      <c r="K49" s="8">
        <v>2145</v>
      </c>
      <c r="L49" s="8">
        <v>2010</v>
      </c>
      <c r="M49" s="8">
        <v>2693</v>
      </c>
      <c r="N49" s="8">
        <v>2155</v>
      </c>
      <c r="O49" s="8">
        <v>0</v>
      </c>
      <c r="P49" s="8">
        <v>0</v>
      </c>
      <c r="Q49" s="8">
        <v>0</v>
      </c>
    </row>
    <row r="50" ht="13.5" customHeight="1"/>
    <row r="51" spans="2:17" ht="13.5" customHeight="1">
      <c r="B51" s="1" t="s">
        <v>64</v>
      </c>
      <c r="C51" s="2">
        <f aca="true" t="shared" si="5" ref="C51:Q51">SUM(C53:C62)</f>
        <v>565140</v>
      </c>
      <c r="D51" s="2">
        <f t="shared" si="5"/>
        <v>210467</v>
      </c>
      <c r="E51" s="2">
        <f t="shared" si="5"/>
        <v>6109</v>
      </c>
      <c r="F51" s="2">
        <f t="shared" si="5"/>
        <v>108</v>
      </c>
      <c r="G51" s="2">
        <f t="shared" si="5"/>
        <v>34126</v>
      </c>
      <c r="H51" s="2">
        <f t="shared" si="5"/>
        <v>3314</v>
      </c>
      <c r="I51" s="2">
        <f t="shared" si="5"/>
        <v>22</v>
      </c>
      <c r="J51" s="2">
        <f t="shared" si="5"/>
        <v>3455</v>
      </c>
      <c r="K51" s="2">
        <f t="shared" si="5"/>
        <v>5873</v>
      </c>
      <c r="L51" s="2">
        <f t="shared" si="5"/>
        <v>3076</v>
      </c>
      <c r="M51" s="2">
        <f t="shared" si="5"/>
        <v>50029</v>
      </c>
      <c r="N51" s="2">
        <f t="shared" si="5"/>
        <v>7738</v>
      </c>
      <c r="O51" s="2">
        <f t="shared" si="5"/>
        <v>2409</v>
      </c>
      <c r="P51" s="2">
        <f t="shared" si="5"/>
        <v>753</v>
      </c>
      <c r="Q51" s="2">
        <f t="shared" si="5"/>
        <v>261</v>
      </c>
    </row>
    <row r="52" ht="13.5" customHeight="1"/>
    <row r="53" spans="2:17" ht="13.5" customHeight="1">
      <c r="B53" s="3" t="s">
        <v>63</v>
      </c>
      <c r="C53" s="7">
        <f aca="true" t="shared" si="6" ref="C53:C62">SUM(D53+C180+D180)</f>
        <v>19225</v>
      </c>
      <c r="D53" s="7">
        <f aca="true" t="shared" si="7" ref="D53:D62">SUM(E53:Q53,C116:Q116)</f>
        <v>10883</v>
      </c>
      <c r="E53" s="8">
        <v>1010</v>
      </c>
      <c r="F53" s="8">
        <v>108</v>
      </c>
      <c r="G53" s="8">
        <v>1260</v>
      </c>
      <c r="H53" s="8">
        <v>0</v>
      </c>
      <c r="I53" s="8">
        <v>0</v>
      </c>
      <c r="J53" s="8">
        <v>0</v>
      </c>
      <c r="K53" s="8">
        <v>545</v>
      </c>
      <c r="L53" s="8">
        <v>0</v>
      </c>
      <c r="M53" s="8">
        <v>4693</v>
      </c>
      <c r="N53" s="8">
        <v>0</v>
      </c>
      <c r="O53" s="8">
        <v>4</v>
      </c>
      <c r="P53" s="8">
        <v>557</v>
      </c>
      <c r="Q53" s="8">
        <v>0</v>
      </c>
    </row>
    <row r="54" spans="2:17" ht="13.5" customHeight="1">
      <c r="B54" s="3" t="s">
        <v>62</v>
      </c>
      <c r="C54" s="7">
        <f t="shared" si="6"/>
        <v>46967</v>
      </c>
      <c r="D54" s="7">
        <f t="shared" si="7"/>
        <v>15365</v>
      </c>
      <c r="E54" s="8">
        <v>265</v>
      </c>
      <c r="F54" s="8">
        <v>0</v>
      </c>
      <c r="G54" s="8">
        <v>5640</v>
      </c>
      <c r="H54" s="8">
        <v>0</v>
      </c>
      <c r="I54" s="8">
        <v>0</v>
      </c>
      <c r="J54" s="8">
        <v>0</v>
      </c>
      <c r="K54" s="8">
        <v>444</v>
      </c>
      <c r="L54" s="8">
        <v>0</v>
      </c>
      <c r="M54" s="8">
        <v>7864</v>
      </c>
      <c r="N54" s="8">
        <v>789</v>
      </c>
      <c r="O54" s="8">
        <v>0</v>
      </c>
      <c r="P54" s="8">
        <v>117</v>
      </c>
      <c r="Q54" s="8">
        <v>246</v>
      </c>
    </row>
    <row r="55" spans="2:17" ht="13.5" customHeight="1">
      <c r="B55" s="3" t="s">
        <v>61</v>
      </c>
      <c r="C55" s="7">
        <f t="shared" si="6"/>
        <v>14841</v>
      </c>
      <c r="D55" s="7">
        <f t="shared" si="7"/>
        <v>4703</v>
      </c>
      <c r="E55" s="8">
        <v>435</v>
      </c>
      <c r="F55" s="8">
        <v>0</v>
      </c>
      <c r="G55" s="8">
        <v>466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990</v>
      </c>
      <c r="N55" s="8">
        <v>709</v>
      </c>
      <c r="O55" s="8">
        <v>0</v>
      </c>
      <c r="P55" s="8">
        <v>2</v>
      </c>
      <c r="Q55" s="8">
        <v>0</v>
      </c>
    </row>
    <row r="56" spans="2:17" ht="13.5" customHeight="1">
      <c r="B56" s="3" t="s">
        <v>60</v>
      </c>
      <c r="C56" s="7">
        <f t="shared" si="6"/>
        <v>122389</v>
      </c>
      <c r="D56" s="7">
        <f t="shared" si="7"/>
        <v>29484</v>
      </c>
      <c r="E56" s="8">
        <v>1000</v>
      </c>
      <c r="F56" s="8">
        <v>0</v>
      </c>
      <c r="G56" s="8">
        <v>6303</v>
      </c>
      <c r="H56" s="8">
        <v>153</v>
      </c>
      <c r="I56" s="8">
        <v>0</v>
      </c>
      <c r="J56" s="8">
        <v>1744</v>
      </c>
      <c r="K56" s="8">
        <v>425</v>
      </c>
      <c r="L56" s="8">
        <v>1726</v>
      </c>
      <c r="M56" s="8">
        <v>5072</v>
      </c>
      <c r="N56" s="8">
        <v>1693</v>
      </c>
      <c r="O56" s="8">
        <v>1</v>
      </c>
      <c r="P56" s="8">
        <v>5</v>
      </c>
      <c r="Q56" s="8">
        <v>0</v>
      </c>
    </row>
    <row r="57" spans="2:17" ht="13.5" customHeight="1">
      <c r="B57" s="3" t="s">
        <v>59</v>
      </c>
      <c r="C57" s="7">
        <f t="shared" si="6"/>
        <v>66745</v>
      </c>
      <c r="D57" s="7">
        <f t="shared" si="7"/>
        <v>22453</v>
      </c>
      <c r="E57" s="8">
        <v>510</v>
      </c>
      <c r="F57" s="8">
        <v>0</v>
      </c>
      <c r="G57" s="8">
        <v>2615</v>
      </c>
      <c r="H57" s="8">
        <v>1224</v>
      </c>
      <c r="I57" s="8">
        <v>0</v>
      </c>
      <c r="J57" s="8">
        <v>1284</v>
      </c>
      <c r="K57" s="8">
        <v>2529</v>
      </c>
      <c r="L57" s="8">
        <v>937</v>
      </c>
      <c r="M57" s="8">
        <v>3236</v>
      </c>
      <c r="N57" s="8">
        <v>643</v>
      </c>
      <c r="O57" s="8">
        <v>0</v>
      </c>
      <c r="P57" s="8">
        <v>10</v>
      </c>
      <c r="Q57" s="8">
        <v>1</v>
      </c>
    </row>
    <row r="58" spans="2:17" ht="13.5" customHeight="1">
      <c r="B58" s="3" t="s">
        <v>58</v>
      </c>
      <c r="C58" s="7">
        <f t="shared" si="6"/>
        <v>21269</v>
      </c>
      <c r="D58" s="7">
        <f t="shared" si="7"/>
        <v>15000</v>
      </c>
      <c r="E58" s="8">
        <v>203</v>
      </c>
      <c r="F58" s="8">
        <v>0</v>
      </c>
      <c r="G58" s="8">
        <v>4039</v>
      </c>
      <c r="H58" s="8">
        <v>30</v>
      </c>
      <c r="I58" s="8">
        <v>0</v>
      </c>
      <c r="J58" s="8">
        <v>142</v>
      </c>
      <c r="K58" s="8">
        <v>0</v>
      </c>
      <c r="L58" s="8">
        <v>0</v>
      </c>
      <c r="M58" s="8">
        <v>3448</v>
      </c>
      <c r="N58" s="8">
        <v>312</v>
      </c>
      <c r="O58" s="8">
        <v>0</v>
      </c>
      <c r="P58" s="8">
        <v>38</v>
      </c>
      <c r="Q58" s="8">
        <v>0</v>
      </c>
    </row>
    <row r="59" spans="2:17" ht="13.5" customHeight="1">
      <c r="B59" s="3" t="s">
        <v>57</v>
      </c>
      <c r="C59" s="7">
        <f t="shared" si="6"/>
        <v>23453</v>
      </c>
      <c r="D59" s="7">
        <f t="shared" si="7"/>
        <v>17447</v>
      </c>
      <c r="E59" s="8">
        <v>214</v>
      </c>
      <c r="F59" s="8">
        <v>0</v>
      </c>
      <c r="G59" s="8">
        <v>2322</v>
      </c>
      <c r="H59" s="8">
        <v>15</v>
      </c>
      <c r="I59" s="8">
        <v>21</v>
      </c>
      <c r="J59" s="8">
        <v>285</v>
      </c>
      <c r="K59" s="8">
        <v>2</v>
      </c>
      <c r="L59" s="8">
        <v>330</v>
      </c>
      <c r="M59" s="8">
        <v>2918</v>
      </c>
      <c r="N59" s="8">
        <v>2277</v>
      </c>
      <c r="O59" s="8">
        <v>2404</v>
      </c>
      <c r="P59" s="8">
        <v>16</v>
      </c>
      <c r="Q59" s="8">
        <v>14</v>
      </c>
    </row>
    <row r="60" spans="2:17" ht="13.5" customHeight="1">
      <c r="B60" s="3" t="s">
        <v>56</v>
      </c>
      <c r="C60" s="7">
        <f t="shared" si="6"/>
        <v>158503</v>
      </c>
      <c r="D60" s="7">
        <f t="shared" si="7"/>
        <v>48964</v>
      </c>
      <c r="E60" s="8">
        <v>1460</v>
      </c>
      <c r="F60" s="8">
        <v>0</v>
      </c>
      <c r="G60" s="8">
        <v>9852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9594</v>
      </c>
      <c r="N60" s="8">
        <v>0</v>
      </c>
      <c r="O60" s="8">
        <v>0</v>
      </c>
      <c r="P60" s="8">
        <v>0</v>
      </c>
      <c r="Q60" s="8">
        <v>0</v>
      </c>
    </row>
    <row r="61" spans="2:17" ht="13.5" customHeight="1">
      <c r="B61" s="3" t="s">
        <v>55</v>
      </c>
      <c r="C61" s="7">
        <f t="shared" si="6"/>
        <v>79015</v>
      </c>
      <c r="D61" s="7">
        <f t="shared" si="7"/>
        <v>43685</v>
      </c>
      <c r="E61" s="8">
        <v>906</v>
      </c>
      <c r="F61" s="8">
        <v>0</v>
      </c>
      <c r="G61" s="8">
        <v>1629</v>
      </c>
      <c r="H61" s="8">
        <v>1892</v>
      </c>
      <c r="I61" s="8">
        <v>0</v>
      </c>
      <c r="J61" s="8">
        <v>0</v>
      </c>
      <c r="K61" s="8">
        <v>218</v>
      </c>
      <c r="L61" s="8">
        <v>83</v>
      </c>
      <c r="M61" s="8">
        <v>12062</v>
      </c>
      <c r="N61" s="8">
        <v>1199</v>
      </c>
      <c r="O61" s="8">
        <v>0</v>
      </c>
      <c r="P61" s="8">
        <v>0</v>
      </c>
      <c r="Q61" s="8">
        <v>0</v>
      </c>
    </row>
    <row r="62" spans="2:17" ht="13.5" customHeight="1">
      <c r="B62" s="9" t="s">
        <v>54</v>
      </c>
      <c r="C62" s="10">
        <f t="shared" si="6"/>
        <v>12733</v>
      </c>
      <c r="D62" s="10">
        <f t="shared" si="7"/>
        <v>2483</v>
      </c>
      <c r="E62" s="11">
        <v>106</v>
      </c>
      <c r="F62" s="11">
        <v>0</v>
      </c>
      <c r="G62" s="11">
        <v>0</v>
      </c>
      <c r="H62" s="11">
        <v>0</v>
      </c>
      <c r="I62" s="11">
        <v>1</v>
      </c>
      <c r="J62" s="11">
        <v>0</v>
      </c>
      <c r="K62" s="11">
        <v>1710</v>
      </c>
      <c r="L62" s="11">
        <v>0</v>
      </c>
      <c r="M62" s="11">
        <v>152</v>
      </c>
      <c r="N62" s="11">
        <v>116</v>
      </c>
      <c r="O62" s="11">
        <v>0</v>
      </c>
      <c r="P62" s="11">
        <v>8</v>
      </c>
      <c r="Q62" s="11">
        <v>0</v>
      </c>
    </row>
    <row r="63" ht="12.75">
      <c r="B63" s="17" t="s">
        <v>96</v>
      </c>
    </row>
    <row r="64" spans="2:17" ht="19.5" customHeight="1">
      <c r="B64" s="21" t="s">
        <v>97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2:17" ht="19.5" customHeight="1">
      <c r="B65" s="22" t="s">
        <v>90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9.5" customHeight="1">
      <c r="B66" s="22" t="s">
        <v>86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2:17" ht="19.5" customHeight="1">
      <c r="B67" s="23" t="s">
        <v>75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ht="12.75">
      <c r="B68" s="4"/>
      <c r="C68" s="14" t="s">
        <v>85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38.25">
      <c r="B69" s="5" t="s">
        <v>74</v>
      </c>
      <c r="C69" s="6" t="s">
        <v>102</v>
      </c>
      <c r="D69" s="6" t="s">
        <v>103</v>
      </c>
      <c r="E69" s="6" t="s">
        <v>78</v>
      </c>
      <c r="F69" s="6" t="s">
        <v>31</v>
      </c>
      <c r="G69" s="6" t="s">
        <v>99</v>
      </c>
      <c r="H69" s="6" t="s">
        <v>104</v>
      </c>
      <c r="I69" s="6" t="s">
        <v>30</v>
      </c>
      <c r="J69" s="6" t="s">
        <v>105</v>
      </c>
      <c r="K69" s="6" t="s">
        <v>77</v>
      </c>
      <c r="L69" s="6" t="s">
        <v>98</v>
      </c>
      <c r="M69" s="6" t="s">
        <v>51</v>
      </c>
      <c r="N69" s="6" t="s">
        <v>50</v>
      </c>
      <c r="O69" s="6" t="s">
        <v>49</v>
      </c>
      <c r="P69" s="6" t="s">
        <v>48</v>
      </c>
      <c r="Q69" s="6" t="s">
        <v>73</v>
      </c>
    </row>
    <row r="70" spans="2:17" ht="12.75"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2:17" ht="13.5" customHeight="1">
      <c r="B71" s="1" t="s">
        <v>29</v>
      </c>
      <c r="C71" s="2">
        <f aca="true" t="shared" si="8" ref="C71:Q71">SUM(C73+C80+C114)</f>
        <v>324</v>
      </c>
      <c r="D71" s="2">
        <f t="shared" si="8"/>
        <v>5829</v>
      </c>
      <c r="E71" s="2">
        <f t="shared" si="8"/>
        <v>27337</v>
      </c>
      <c r="F71" s="2">
        <f t="shared" si="8"/>
        <v>1299</v>
      </c>
      <c r="G71" s="2">
        <f t="shared" si="8"/>
        <v>249</v>
      </c>
      <c r="H71" s="2">
        <f t="shared" si="8"/>
        <v>40</v>
      </c>
      <c r="I71" s="2">
        <f t="shared" si="8"/>
        <v>67</v>
      </c>
      <c r="J71" s="2">
        <f t="shared" si="8"/>
        <v>154284</v>
      </c>
      <c r="K71" s="2">
        <f t="shared" si="8"/>
        <v>16789</v>
      </c>
      <c r="L71" s="2">
        <f t="shared" si="8"/>
        <v>6353</v>
      </c>
      <c r="M71" s="2">
        <f t="shared" si="8"/>
        <v>15967</v>
      </c>
      <c r="N71" s="2">
        <f t="shared" si="8"/>
        <v>36510</v>
      </c>
      <c r="O71" s="2">
        <f t="shared" si="8"/>
        <v>37031</v>
      </c>
      <c r="P71" s="2">
        <f t="shared" si="8"/>
        <v>29546</v>
      </c>
      <c r="Q71" s="2">
        <f t="shared" si="8"/>
        <v>89102</v>
      </c>
    </row>
    <row r="72" spans="3:17" ht="13.5" customHeight="1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2:17" ht="13.5" customHeight="1">
      <c r="B73" s="1" t="s">
        <v>72</v>
      </c>
      <c r="C73" s="2">
        <f aca="true" t="shared" si="9" ref="C73:Q73">SUM(C75:C78)</f>
        <v>3</v>
      </c>
      <c r="D73" s="2">
        <f t="shared" si="9"/>
        <v>1060</v>
      </c>
      <c r="E73" s="2">
        <f t="shared" si="9"/>
        <v>1092</v>
      </c>
      <c r="F73" s="2">
        <f t="shared" si="9"/>
        <v>585</v>
      </c>
      <c r="G73" s="2">
        <f t="shared" si="9"/>
        <v>9</v>
      </c>
      <c r="H73" s="2">
        <f t="shared" si="9"/>
        <v>0</v>
      </c>
      <c r="I73" s="2">
        <f t="shared" si="9"/>
        <v>0</v>
      </c>
      <c r="J73" s="2">
        <f t="shared" si="9"/>
        <v>18865</v>
      </c>
      <c r="K73" s="2">
        <f t="shared" si="9"/>
        <v>5357</v>
      </c>
      <c r="L73" s="2">
        <f t="shared" si="9"/>
        <v>3469</v>
      </c>
      <c r="M73" s="2">
        <f t="shared" si="9"/>
        <v>4732</v>
      </c>
      <c r="N73" s="2">
        <f t="shared" si="9"/>
        <v>10704</v>
      </c>
      <c r="O73" s="2">
        <f t="shared" si="9"/>
        <v>10841</v>
      </c>
      <c r="P73" s="2">
        <f t="shared" si="9"/>
        <v>15249</v>
      </c>
      <c r="Q73" s="2">
        <f t="shared" si="9"/>
        <v>7787</v>
      </c>
    </row>
    <row r="74" ht="13.5" customHeight="1"/>
    <row r="75" spans="2:17" ht="13.5" customHeight="1">
      <c r="B75" s="3" t="s">
        <v>71</v>
      </c>
      <c r="C75" s="8">
        <v>0</v>
      </c>
      <c r="D75" s="8">
        <v>338</v>
      </c>
      <c r="E75" s="8">
        <v>8</v>
      </c>
      <c r="F75" s="8">
        <v>1</v>
      </c>
      <c r="G75" s="8">
        <v>1</v>
      </c>
      <c r="H75" s="8">
        <v>0</v>
      </c>
      <c r="I75" s="8">
        <v>0</v>
      </c>
      <c r="J75" s="8">
        <v>6395</v>
      </c>
      <c r="K75" s="8">
        <v>3536</v>
      </c>
      <c r="L75" s="8">
        <v>3469</v>
      </c>
      <c r="M75" s="8">
        <v>2343</v>
      </c>
      <c r="N75" s="8">
        <v>5620</v>
      </c>
      <c r="O75" s="8">
        <v>3930</v>
      </c>
      <c r="P75" s="8">
        <v>4911</v>
      </c>
      <c r="Q75" s="8">
        <v>2525</v>
      </c>
    </row>
    <row r="76" spans="2:17" ht="13.5" customHeight="1">
      <c r="B76" s="3" t="s">
        <v>70</v>
      </c>
      <c r="C76" s="8">
        <v>3</v>
      </c>
      <c r="D76" s="8">
        <v>44</v>
      </c>
      <c r="E76" s="8">
        <v>25</v>
      </c>
      <c r="F76" s="8">
        <v>1</v>
      </c>
      <c r="G76" s="8">
        <v>1</v>
      </c>
      <c r="H76" s="8">
        <v>0</v>
      </c>
      <c r="I76" s="8">
        <v>0</v>
      </c>
      <c r="J76" s="8">
        <v>4</v>
      </c>
      <c r="K76" s="8">
        <v>1145</v>
      </c>
      <c r="L76" s="8">
        <v>0</v>
      </c>
      <c r="M76" s="8">
        <v>2389</v>
      </c>
      <c r="N76" s="8">
        <v>845</v>
      </c>
      <c r="O76" s="8">
        <v>2079</v>
      </c>
      <c r="P76" s="8">
        <v>10323</v>
      </c>
      <c r="Q76" s="8">
        <v>5</v>
      </c>
    </row>
    <row r="77" spans="2:17" ht="13.5" customHeight="1">
      <c r="B77" s="3" t="s">
        <v>69</v>
      </c>
      <c r="C77" s="8">
        <v>0</v>
      </c>
      <c r="D77" s="8">
        <v>481</v>
      </c>
      <c r="E77" s="8">
        <v>1057</v>
      </c>
      <c r="F77" s="8">
        <v>583</v>
      </c>
      <c r="G77" s="8">
        <v>7</v>
      </c>
      <c r="H77" s="8">
        <v>0</v>
      </c>
      <c r="I77" s="8">
        <v>0</v>
      </c>
      <c r="J77" s="8">
        <v>6095</v>
      </c>
      <c r="K77" s="8">
        <v>676</v>
      </c>
      <c r="L77" s="8">
        <v>0</v>
      </c>
      <c r="M77" s="8">
        <v>0</v>
      </c>
      <c r="N77" s="8">
        <v>4239</v>
      </c>
      <c r="O77" s="8">
        <v>4832</v>
      </c>
      <c r="P77" s="8">
        <v>0</v>
      </c>
      <c r="Q77" s="8">
        <v>2454</v>
      </c>
    </row>
    <row r="78" spans="2:17" ht="13.5" customHeight="1">
      <c r="B78" s="3" t="s">
        <v>68</v>
      </c>
      <c r="C78" s="8">
        <v>0</v>
      </c>
      <c r="D78" s="8">
        <v>197</v>
      </c>
      <c r="E78" s="8">
        <v>2</v>
      </c>
      <c r="F78" s="8">
        <v>0</v>
      </c>
      <c r="G78" s="8">
        <v>0</v>
      </c>
      <c r="H78" s="8">
        <v>0</v>
      </c>
      <c r="I78" s="8">
        <v>0</v>
      </c>
      <c r="J78" s="8">
        <v>6371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15</v>
      </c>
      <c r="Q78" s="8">
        <v>2803</v>
      </c>
    </row>
    <row r="79" ht="13.5" customHeight="1"/>
    <row r="80" spans="2:17" ht="13.5" customHeight="1">
      <c r="B80" s="1" t="s">
        <v>67</v>
      </c>
      <c r="C80" s="2">
        <f aca="true" t="shared" si="10" ref="C80:Q80">SUM(C82:C112)</f>
        <v>87</v>
      </c>
      <c r="D80" s="2">
        <f t="shared" si="10"/>
        <v>4268</v>
      </c>
      <c r="E80" s="2">
        <f t="shared" si="10"/>
        <v>25536</v>
      </c>
      <c r="F80" s="2">
        <f t="shared" si="10"/>
        <v>204</v>
      </c>
      <c r="G80" s="2">
        <f t="shared" si="10"/>
        <v>146</v>
      </c>
      <c r="H80" s="2">
        <f t="shared" si="10"/>
        <v>40</v>
      </c>
      <c r="I80" s="2">
        <f t="shared" si="10"/>
        <v>67</v>
      </c>
      <c r="J80" s="2">
        <f t="shared" si="10"/>
        <v>62237</v>
      </c>
      <c r="K80" s="2">
        <f t="shared" si="10"/>
        <v>11432</v>
      </c>
      <c r="L80" s="2">
        <f t="shared" si="10"/>
        <v>2884</v>
      </c>
      <c r="M80" s="2">
        <f t="shared" si="10"/>
        <v>11235</v>
      </c>
      <c r="N80" s="2">
        <f t="shared" si="10"/>
        <v>25806</v>
      </c>
      <c r="O80" s="2">
        <f t="shared" si="10"/>
        <v>26190</v>
      </c>
      <c r="P80" s="2">
        <f t="shared" si="10"/>
        <v>14297</v>
      </c>
      <c r="Q80" s="2">
        <f t="shared" si="10"/>
        <v>63351</v>
      </c>
    </row>
    <row r="81" ht="13.5" customHeight="1"/>
    <row r="82" spans="2:17" ht="13.5" customHeight="1">
      <c r="B82" s="3" t="s">
        <v>28</v>
      </c>
      <c r="C82" s="8">
        <v>0</v>
      </c>
      <c r="D82" s="8">
        <v>8</v>
      </c>
      <c r="E82" s="8">
        <v>64</v>
      </c>
      <c r="F82" s="8">
        <v>0</v>
      </c>
      <c r="G82" s="8">
        <v>0</v>
      </c>
      <c r="H82" s="8">
        <v>0</v>
      </c>
      <c r="I82" s="8">
        <v>0</v>
      </c>
      <c r="J82" s="8">
        <v>156</v>
      </c>
      <c r="K82" s="8">
        <v>927</v>
      </c>
      <c r="L82" s="8">
        <v>0</v>
      </c>
      <c r="M82" s="8">
        <v>1545</v>
      </c>
      <c r="N82" s="8">
        <v>0</v>
      </c>
      <c r="O82" s="8">
        <v>0</v>
      </c>
      <c r="P82" s="8">
        <v>514</v>
      </c>
      <c r="Q82" s="8">
        <v>521</v>
      </c>
    </row>
    <row r="83" spans="2:17" ht="13.5" customHeight="1">
      <c r="B83" s="3" t="s">
        <v>66</v>
      </c>
      <c r="C83" s="8">
        <v>0</v>
      </c>
      <c r="D83" s="8">
        <v>11</v>
      </c>
      <c r="E83" s="8">
        <v>29</v>
      </c>
      <c r="F83" s="8">
        <v>0</v>
      </c>
      <c r="G83" s="8">
        <v>0</v>
      </c>
      <c r="H83" s="8">
        <v>0</v>
      </c>
      <c r="I83" s="8">
        <v>0</v>
      </c>
      <c r="J83" s="8">
        <v>3879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2:17" ht="13.5" customHeight="1">
      <c r="B84" s="3" t="s">
        <v>27</v>
      </c>
      <c r="C84" s="8">
        <v>0</v>
      </c>
      <c r="D84" s="8">
        <v>179</v>
      </c>
      <c r="E84" s="8">
        <v>36</v>
      </c>
      <c r="F84" s="8">
        <v>0</v>
      </c>
      <c r="G84" s="8">
        <v>8</v>
      </c>
      <c r="H84" s="8">
        <v>0</v>
      </c>
      <c r="I84" s="8">
        <v>0</v>
      </c>
      <c r="J84" s="8">
        <v>1669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276</v>
      </c>
    </row>
    <row r="85" spans="2:17" ht="13.5" customHeight="1">
      <c r="B85" s="3" t="s">
        <v>26</v>
      </c>
      <c r="C85" s="8">
        <v>0</v>
      </c>
      <c r="D85" s="8">
        <v>146</v>
      </c>
      <c r="E85" s="8">
        <v>0</v>
      </c>
      <c r="F85" s="8">
        <v>0</v>
      </c>
      <c r="G85" s="8">
        <v>8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2:17" ht="13.5" customHeight="1">
      <c r="B86" s="3" t="s">
        <v>25</v>
      </c>
      <c r="C86" s="8">
        <v>0</v>
      </c>
      <c r="D86" s="8">
        <v>209</v>
      </c>
      <c r="E86" s="8">
        <v>263</v>
      </c>
      <c r="F86" s="8">
        <v>0</v>
      </c>
      <c r="G86" s="8">
        <v>19</v>
      </c>
      <c r="H86" s="8">
        <v>0</v>
      </c>
      <c r="I86" s="8">
        <v>0</v>
      </c>
      <c r="J86" s="8">
        <v>4646</v>
      </c>
      <c r="K86" s="8">
        <v>163</v>
      </c>
      <c r="L86" s="8">
        <v>376</v>
      </c>
      <c r="M86" s="8">
        <v>624</v>
      </c>
      <c r="N86" s="8">
        <v>3570</v>
      </c>
      <c r="O86" s="8">
        <v>3297</v>
      </c>
      <c r="P86" s="8">
        <v>958</v>
      </c>
      <c r="Q86" s="8">
        <v>1216</v>
      </c>
    </row>
    <row r="87" spans="2:17" ht="13.5" customHeight="1">
      <c r="B87" s="3" t="s">
        <v>24</v>
      </c>
      <c r="C87" s="8">
        <v>0</v>
      </c>
      <c r="D87" s="8">
        <v>18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61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2:17" ht="13.5" customHeight="1">
      <c r="B88" s="3" t="s">
        <v>23</v>
      </c>
      <c r="C88" s="8">
        <v>0</v>
      </c>
      <c r="D88" s="8">
        <v>140</v>
      </c>
      <c r="E88" s="8">
        <v>4</v>
      </c>
      <c r="F88" s="8">
        <v>2</v>
      </c>
      <c r="G88" s="8">
        <v>0</v>
      </c>
      <c r="H88" s="8">
        <v>0</v>
      </c>
      <c r="I88" s="8">
        <v>0</v>
      </c>
      <c r="J88" s="8">
        <v>483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2:17" ht="13.5" customHeight="1">
      <c r="B89" s="3" t="s">
        <v>22</v>
      </c>
      <c r="C89" s="8">
        <v>0</v>
      </c>
      <c r="D89" s="8">
        <v>336</v>
      </c>
      <c r="E89" s="8">
        <v>251</v>
      </c>
      <c r="F89" s="8">
        <v>0</v>
      </c>
      <c r="G89" s="8">
        <v>12</v>
      </c>
      <c r="H89" s="8">
        <v>0</v>
      </c>
      <c r="I89" s="8">
        <v>0</v>
      </c>
      <c r="J89" s="8">
        <v>5348</v>
      </c>
      <c r="K89" s="8">
        <v>0</v>
      </c>
      <c r="L89" s="8">
        <v>0</v>
      </c>
      <c r="M89" s="8">
        <v>0</v>
      </c>
      <c r="N89" s="8">
        <v>3956</v>
      </c>
      <c r="O89" s="8">
        <v>3943</v>
      </c>
      <c r="P89" s="8">
        <v>0</v>
      </c>
      <c r="Q89" s="8">
        <v>2289</v>
      </c>
    </row>
    <row r="90" spans="2:17" ht="13.5" customHeight="1">
      <c r="B90" s="3" t="s">
        <v>21</v>
      </c>
      <c r="C90" s="8">
        <v>0</v>
      </c>
      <c r="D90" s="8">
        <v>289</v>
      </c>
      <c r="E90" s="8">
        <v>133</v>
      </c>
      <c r="F90" s="8">
        <v>1</v>
      </c>
      <c r="G90" s="8">
        <v>10</v>
      </c>
      <c r="H90" s="8">
        <v>0</v>
      </c>
      <c r="I90" s="8">
        <v>0</v>
      </c>
      <c r="J90" s="8">
        <v>38</v>
      </c>
      <c r="K90" s="8">
        <v>0</v>
      </c>
      <c r="L90" s="8">
        <v>0</v>
      </c>
      <c r="M90" s="8">
        <v>0</v>
      </c>
      <c r="N90" s="8">
        <v>301</v>
      </c>
      <c r="O90" s="8">
        <v>0</v>
      </c>
      <c r="P90" s="8">
        <v>1526</v>
      </c>
      <c r="Q90" s="8">
        <v>130</v>
      </c>
    </row>
    <row r="91" spans="2:17" ht="13.5" customHeight="1">
      <c r="B91" s="3" t="s">
        <v>20</v>
      </c>
      <c r="C91" s="8">
        <v>0</v>
      </c>
      <c r="D91" s="8">
        <v>14</v>
      </c>
      <c r="E91" s="8">
        <v>189</v>
      </c>
      <c r="F91" s="8">
        <v>0</v>
      </c>
      <c r="G91" s="8">
        <v>0</v>
      </c>
      <c r="H91" s="8">
        <v>0</v>
      </c>
      <c r="I91" s="8">
        <v>0</v>
      </c>
      <c r="J91" s="8">
        <v>2543</v>
      </c>
      <c r="K91" s="8">
        <v>2384</v>
      </c>
      <c r="L91" s="8">
        <v>644</v>
      </c>
      <c r="M91" s="8">
        <v>644</v>
      </c>
      <c r="N91" s="8">
        <v>856</v>
      </c>
      <c r="O91" s="8">
        <v>856</v>
      </c>
      <c r="P91" s="8">
        <v>760</v>
      </c>
      <c r="Q91" s="8">
        <v>4001</v>
      </c>
    </row>
    <row r="92" spans="2:17" ht="13.5" customHeight="1">
      <c r="B92" s="3" t="s">
        <v>19</v>
      </c>
      <c r="C92" s="8">
        <v>14</v>
      </c>
      <c r="D92" s="8">
        <v>417</v>
      </c>
      <c r="E92" s="8">
        <v>25</v>
      </c>
      <c r="F92" s="8">
        <v>17</v>
      </c>
      <c r="G92" s="8">
        <v>9</v>
      </c>
      <c r="H92" s="8">
        <v>0</v>
      </c>
      <c r="I92" s="8">
        <v>40</v>
      </c>
      <c r="J92" s="8">
        <v>86</v>
      </c>
      <c r="K92" s="8">
        <v>133</v>
      </c>
      <c r="L92" s="8">
        <v>117</v>
      </c>
      <c r="M92" s="8">
        <v>42</v>
      </c>
      <c r="N92" s="8">
        <v>165</v>
      </c>
      <c r="O92" s="8">
        <v>136</v>
      </c>
      <c r="P92" s="8">
        <v>112</v>
      </c>
      <c r="Q92" s="8">
        <v>2431</v>
      </c>
    </row>
    <row r="93" spans="2:17" ht="13.5" customHeight="1">
      <c r="B93" s="3" t="s">
        <v>18</v>
      </c>
      <c r="C93" s="8">
        <v>55</v>
      </c>
      <c r="D93" s="8">
        <v>57</v>
      </c>
      <c r="E93" s="8">
        <v>335</v>
      </c>
      <c r="F93" s="8">
        <v>59</v>
      </c>
      <c r="G93" s="8">
        <v>22</v>
      </c>
      <c r="H93" s="8">
        <v>36</v>
      </c>
      <c r="I93" s="8">
        <v>0</v>
      </c>
      <c r="J93" s="8">
        <v>723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27</v>
      </c>
    </row>
    <row r="94" spans="2:17" ht="13.5" customHeight="1">
      <c r="B94" s="3" t="s">
        <v>17</v>
      </c>
      <c r="C94" s="8">
        <v>0</v>
      </c>
      <c r="D94" s="8">
        <v>79</v>
      </c>
      <c r="E94" s="8">
        <v>4</v>
      </c>
      <c r="F94" s="8">
        <v>3</v>
      </c>
      <c r="G94" s="8">
        <v>1</v>
      </c>
      <c r="H94" s="8">
        <v>0</v>
      </c>
      <c r="I94" s="8">
        <v>0</v>
      </c>
      <c r="J94" s="8">
        <v>6</v>
      </c>
      <c r="K94" s="8">
        <v>6118</v>
      </c>
      <c r="L94" s="8">
        <v>1164</v>
      </c>
      <c r="M94" s="8">
        <v>6118</v>
      </c>
      <c r="N94" s="8">
        <v>5632</v>
      </c>
      <c r="O94" s="8">
        <v>6118</v>
      </c>
      <c r="P94" s="8">
        <v>6118</v>
      </c>
      <c r="Q94" s="8">
        <v>3</v>
      </c>
    </row>
    <row r="95" spans="2:17" ht="13.5" customHeight="1">
      <c r="B95" s="3" t="s">
        <v>65</v>
      </c>
      <c r="C95" s="8">
        <v>1</v>
      </c>
      <c r="D95" s="8">
        <v>507</v>
      </c>
      <c r="E95" s="8">
        <v>486</v>
      </c>
      <c r="F95" s="8">
        <v>6</v>
      </c>
      <c r="G95" s="8">
        <v>9</v>
      </c>
      <c r="H95" s="8">
        <v>0</v>
      </c>
      <c r="I95" s="8">
        <v>0</v>
      </c>
      <c r="J95" s="8">
        <v>1909</v>
      </c>
      <c r="K95" s="8">
        <v>63</v>
      </c>
      <c r="L95" s="8">
        <v>22</v>
      </c>
      <c r="M95" s="8">
        <v>3</v>
      </c>
      <c r="N95" s="8">
        <v>925</v>
      </c>
      <c r="O95" s="8">
        <v>212</v>
      </c>
      <c r="P95" s="8">
        <v>87</v>
      </c>
      <c r="Q95" s="8">
        <v>1477</v>
      </c>
    </row>
    <row r="96" spans="2:17" ht="13.5" customHeight="1">
      <c r="B96" s="3" t="s">
        <v>16</v>
      </c>
      <c r="C96" s="8">
        <v>0</v>
      </c>
      <c r="D96" s="8">
        <v>144</v>
      </c>
      <c r="E96" s="8">
        <v>43</v>
      </c>
      <c r="F96" s="8">
        <v>9</v>
      </c>
      <c r="G96" s="8">
        <v>8</v>
      </c>
      <c r="H96" s="8">
        <v>0</v>
      </c>
      <c r="I96" s="8">
        <v>0</v>
      </c>
      <c r="J96" s="8">
        <v>92</v>
      </c>
      <c r="K96" s="8">
        <v>285</v>
      </c>
      <c r="L96" s="8">
        <v>0</v>
      </c>
      <c r="M96" s="8">
        <v>0</v>
      </c>
      <c r="N96" s="8">
        <v>599</v>
      </c>
      <c r="O96" s="8">
        <v>557</v>
      </c>
      <c r="P96" s="8">
        <v>208</v>
      </c>
      <c r="Q96" s="8">
        <v>1</v>
      </c>
    </row>
    <row r="97" spans="2:17" ht="13.5" customHeight="1">
      <c r="B97" s="3" t="s">
        <v>15</v>
      </c>
      <c r="C97" s="8">
        <v>0</v>
      </c>
      <c r="D97" s="8">
        <v>3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1517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702</v>
      </c>
    </row>
    <row r="98" spans="2:17" ht="13.5" customHeight="1">
      <c r="B98" s="3" t="s">
        <v>14</v>
      </c>
      <c r="C98" s="8">
        <v>0</v>
      </c>
      <c r="D98" s="8">
        <v>407</v>
      </c>
      <c r="E98" s="8">
        <v>6</v>
      </c>
      <c r="F98" s="8">
        <v>1</v>
      </c>
      <c r="G98" s="8">
        <v>0</v>
      </c>
      <c r="H98" s="8">
        <v>0</v>
      </c>
      <c r="I98" s="8">
        <v>0</v>
      </c>
      <c r="J98" s="8">
        <v>3587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3236</v>
      </c>
    </row>
    <row r="99" spans="2:17" ht="13.5" customHeight="1">
      <c r="B99" s="3" t="s">
        <v>13</v>
      </c>
      <c r="C99" s="8">
        <v>0</v>
      </c>
      <c r="D99" s="8">
        <v>0</v>
      </c>
      <c r="E99" s="8">
        <v>4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2580</v>
      </c>
    </row>
    <row r="100" spans="2:17" ht="13.5" customHeight="1">
      <c r="B100" s="3" t="s">
        <v>12</v>
      </c>
      <c r="C100" s="8">
        <v>0</v>
      </c>
      <c r="D100" s="8">
        <v>22</v>
      </c>
      <c r="E100" s="8">
        <v>103</v>
      </c>
      <c r="F100" s="8">
        <v>0</v>
      </c>
      <c r="G100" s="8">
        <v>0</v>
      </c>
      <c r="H100" s="8">
        <v>0</v>
      </c>
      <c r="I100" s="8">
        <v>0</v>
      </c>
      <c r="J100" s="8">
        <v>175</v>
      </c>
      <c r="K100" s="8">
        <v>64</v>
      </c>
      <c r="L100" s="8">
        <v>4</v>
      </c>
      <c r="M100" s="8">
        <v>2</v>
      </c>
      <c r="N100" s="8">
        <v>63</v>
      </c>
      <c r="O100" s="8">
        <v>25</v>
      </c>
      <c r="P100" s="8">
        <v>146</v>
      </c>
      <c r="Q100" s="8">
        <v>1866</v>
      </c>
    </row>
    <row r="101" spans="2:17" ht="13.5" customHeight="1">
      <c r="B101" s="3" t="s">
        <v>11</v>
      </c>
      <c r="C101" s="8">
        <v>1</v>
      </c>
      <c r="D101" s="8">
        <v>92</v>
      </c>
      <c r="E101" s="8">
        <v>28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81</v>
      </c>
    </row>
    <row r="102" spans="2:17" ht="13.5" customHeight="1">
      <c r="B102" s="3" t="s">
        <v>10</v>
      </c>
      <c r="C102" s="8">
        <v>0</v>
      </c>
      <c r="D102" s="8">
        <v>13</v>
      </c>
      <c r="E102" s="8">
        <v>2</v>
      </c>
      <c r="F102" s="8">
        <v>0</v>
      </c>
      <c r="G102" s="8">
        <v>0</v>
      </c>
      <c r="H102" s="8">
        <v>0</v>
      </c>
      <c r="I102" s="8">
        <v>10</v>
      </c>
      <c r="J102" s="8">
        <v>32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</row>
    <row r="103" spans="2:17" ht="13.5" customHeight="1">
      <c r="B103" s="3" t="s">
        <v>9</v>
      </c>
      <c r="C103" s="8">
        <v>0</v>
      </c>
      <c r="D103" s="8">
        <v>308</v>
      </c>
      <c r="E103" s="8">
        <v>19</v>
      </c>
      <c r="F103" s="8">
        <v>11</v>
      </c>
      <c r="G103" s="8">
        <v>13</v>
      </c>
      <c r="H103" s="8">
        <v>0</v>
      </c>
      <c r="I103" s="8">
        <v>0</v>
      </c>
      <c r="J103" s="8">
        <v>62</v>
      </c>
      <c r="K103" s="8">
        <v>0</v>
      </c>
      <c r="L103" s="8">
        <v>0</v>
      </c>
      <c r="M103" s="8">
        <v>0</v>
      </c>
      <c r="N103" s="8">
        <v>4653</v>
      </c>
      <c r="O103" s="8">
        <v>3564</v>
      </c>
      <c r="P103" s="8">
        <v>1014</v>
      </c>
      <c r="Q103" s="8">
        <v>63</v>
      </c>
    </row>
    <row r="104" spans="2:17" ht="13.5" customHeight="1">
      <c r="B104" s="3" t="s">
        <v>8</v>
      </c>
      <c r="C104" s="8">
        <v>7</v>
      </c>
      <c r="D104" s="8">
        <v>252</v>
      </c>
      <c r="E104" s="8">
        <v>27</v>
      </c>
      <c r="F104" s="8">
        <v>10</v>
      </c>
      <c r="G104" s="8">
        <v>9</v>
      </c>
      <c r="H104" s="8">
        <v>2</v>
      </c>
      <c r="I104" s="8">
        <v>16</v>
      </c>
      <c r="J104" s="8">
        <v>2405</v>
      </c>
      <c r="K104" s="8">
        <v>0</v>
      </c>
      <c r="L104" s="8">
        <v>0</v>
      </c>
      <c r="M104" s="8">
        <v>0</v>
      </c>
      <c r="N104" s="8">
        <v>0</v>
      </c>
      <c r="O104" s="8">
        <v>3399</v>
      </c>
      <c r="P104" s="8">
        <v>89</v>
      </c>
      <c r="Q104" s="8">
        <v>78</v>
      </c>
    </row>
    <row r="105" spans="2:17" ht="13.5" customHeight="1">
      <c r="B105" s="3" t="s">
        <v>7</v>
      </c>
      <c r="C105" s="8">
        <v>1</v>
      </c>
      <c r="D105" s="8">
        <v>102</v>
      </c>
      <c r="E105" s="8">
        <v>17801</v>
      </c>
      <c r="F105" s="8">
        <v>2</v>
      </c>
      <c r="G105" s="8">
        <v>4</v>
      </c>
      <c r="H105" s="8">
        <v>0</v>
      </c>
      <c r="I105" s="8">
        <v>0</v>
      </c>
      <c r="J105" s="8">
        <v>9580</v>
      </c>
      <c r="K105" s="8">
        <v>400</v>
      </c>
      <c r="L105" s="8">
        <v>401</v>
      </c>
      <c r="M105" s="8">
        <v>400</v>
      </c>
      <c r="N105" s="8">
        <v>2129</v>
      </c>
      <c r="O105" s="8">
        <v>2071</v>
      </c>
      <c r="P105" s="8">
        <v>416</v>
      </c>
      <c r="Q105" s="8">
        <v>26637</v>
      </c>
    </row>
    <row r="106" spans="2:17" ht="13.5" customHeight="1">
      <c r="B106" s="3" t="s">
        <v>6</v>
      </c>
      <c r="C106" s="8">
        <v>8</v>
      </c>
      <c r="D106" s="8">
        <v>146</v>
      </c>
      <c r="E106" s="8">
        <v>899</v>
      </c>
      <c r="F106" s="8">
        <v>17</v>
      </c>
      <c r="G106" s="8">
        <v>7</v>
      </c>
      <c r="H106" s="8">
        <v>2</v>
      </c>
      <c r="I106" s="8">
        <v>0</v>
      </c>
      <c r="J106" s="8">
        <v>3184</v>
      </c>
      <c r="K106" s="8">
        <v>70</v>
      </c>
      <c r="L106" s="8">
        <v>0</v>
      </c>
      <c r="M106" s="8">
        <v>40</v>
      </c>
      <c r="N106" s="8">
        <v>156</v>
      </c>
      <c r="O106" s="8">
        <v>156</v>
      </c>
      <c r="P106" s="8">
        <v>18</v>
      </c>
      <c r="Q106" s="8">
        <v>183</v>
      </c>
    </row>
    <row r="107" spans="2:17" ht="13.5" customHeight="1">
      <c r="B107" s="3" t="s">
        <v>5</v>
      </c>
      <c r="C107" s="8">
        <v>0</v>
      </c>
      <c r="D107" s="8">
        <v>6</v>
      </c>
      <c r="E107" s="8">
        <v>15</v>
      </c>
      <c r="F107" s="8">
        <v>0</v>
      </c>
      <c r="G107" s="8">
        <v>0</v>
      </c>
      <c r="H107" s="8">
        <v>0</v>
      </c>
      <c r="I107" s="8">
        <v>0</v>
      </c>
      <c r="J107" s="8">
        <v>40</v>
      </c>
      <c r="K107" s="8">
        <v>300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1225</v>
      </c>
    </row>
    <row r="108" spans="2:17" ht="13.5" customHeight="1">
      <c r="B108" s="3" t="s">
        <v>4</v>
      </c>
      <c r="C108" s="8">
        <v>0</v>
      </c>
      <c r="D108" s="8">
        <v>169</v>
      </c>
      <c r="E108" s="8">
        <v>4328</v>
      </c>
      <c r="F108" s="8">
        <v>15</v>
      </c>
      <c r="G108" s="8">
        <v>1</v>
      </c>
      <c r="H108" s="8">
        <v>0</v>
      </c>
      <c r="I108" s="8">
        <v>1</v>
      </c>
      <c r="J108" s="8">
        <v>7719</v>
      </c>
      <c r="K108" s="8">
        <v>339</v>
      </c>
      <c r="L108" s="8">
        <v>156</v>
      </c>
      <c r="M108" s="8">
        <v>1631</v>
      </c>
      <c r="N108" s="8">
        <v>1536</v>
      </c>
      <c r="O108" s="8">
        <v>1075</v>
      </c>
      <c r="P108" s="8">
        <v>874</v>
      </c>
      <c r="Q108" s="8">
        <v>3713</v>
      </c>
    </row>
    <row r="109" spans="2:17" ht="13.5" customHeight="1">
      <c r="B109" s="3" t="s">
        <v>3</v>
      </c>
      <c r="C109" s="8">
        <v>0</v>
      </c>
      <c r="D109" s="8">
        <v>55</v>
      </c>
      <c r="E109" s="8">
        <v>39</v>
      </c>
      <c r="F109" s="8">
        <v>0</v>
      </c>
      <c r="G109" s="8">
        <v>3</v>
      </c>
      <c r="H109" s="8">
        <v>0</v>
      </c>
      <c r="I109" s="8">
        <v>0</v>
      </c>
      <c r="J109" s="8">
        <v>122</v>
      </c>
      <c r="K109" s="8">
        <v>186</v>
      </c>
      <c r="L109" s="8">
        <v>0</v>
      </c>
      <c r="M109" s="8">
        <v>186</v>
      </c>
      <c r="N109" s="8">
        <v>608</v>
      </c>
      <c r="O109" s="8">
        <v>154</v>
      </c>
      <c r="P109" s="8">
        <v>528</v>
      </c>
      <c r="Q109" s="8">
        <v>3</v>
      </c>
    </row>
    <row r="110" spans="2:17" ht="13.5" customHeight="1">
      <c r="B110" s="3" t="s">
        <v>2</v>
      </c>
      <c r="C110" s="8">
        <v>0</v>
      </c>
      <c r="D110" s="8">
        <v>139</v>
      </c>
      <c r="E110" s="8">
        <v>175</v>
      </c>
      <c r="F110" s="8">
        <v>51</v>
      </c>
      <c r="G110" s="8">
        <v>3</v>
      </c>
      <c r="H110" s="8">
        <v>0</v>
      </c>
      <c r="I110" s="8">
        <v>0</v>
      </c>
      <c r="J110" s="8">
        <v>9470</v>
      </c>
      <c r="K110" s="8">
        <v>0</v>
      </c>
      <c r="L110" s="8">
        <v>0</v>
      </c>
      <c r="M110" s="8">
        <v>0</v>
      </c>
      <c r="N110" s="8">
        <v>657</v>
      </c>
      <c r="O110" s="8">
        <v>627</v>
      </c>
      <c r="P110" s="8">
        <v>929</v>
      </c>
      <c r="Q110" s="8">
        <v>10612</v>
      </c>
    </row>
    <row r="111" spans="2:17" ht="13.5" customHeight="1">
      <c r="B111" s="3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2:17" ht="13.5" customHeight="1">
      <c r="B112" s="3" t="s">
        <v>0</v>
      </c>
      <c r="C112" s="8">
        <v>0</v>
      </c>
      <c r="D112" s="8">
        <v>0</v>
      </c>
      <c r="E112" s="8">
        <v>228</v>
      </c>
      <c r="F112" s="8">
        <v>0</v>
      </c>
      <c r="G112" s="8">
        <v>0</v>
      </c>
      <c r="H112" s="8">
        <v>0</v>
      </c>
      <c r="I112" s="8">
        <v>0</v>
      </c>
      <c r="J112" s="8">
        <v>2705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ht="13.5" customHeight="1"/>
    <row r="114" spans="2:17" ht="13.5" customHeight="1">
      <c r="B114" s="1" t="s">
        <v>64</v>
      </c>
      <c r="C114" s="2">
        <f aca="true" t="shared" si="11" ref="C114:Q114">SUM(C116:C125)</f>
        <v>234</v>
      </c>
      <c r="D114" s="2">
        <f t="shared" si="11"/>
        <v>501</v>
      </c>
      <c r="E114" s="2">
        <f t="shared" si="11"/>
        <v>709</v>
      </c>
      <c r="F114" s="2">
        <f t="shared" si="11"/>
        <v>510</v>
      </c>
      <c r="G114" s="2">
        <f t="shared" si="11"/>
        <v>94</v>
      </c>
      <c r="H114" s="2">
        <f t="shared" si="11"/>
        <v>0</v>
      </c>
      <c r="I114" s="2">
        <f t="shared" si="11"/>
        <v>0</v>
      </c>
      <c r="J114" s="2">
        <f t="shared" si="11"/>
        <v>73182</v>
      </c>
      <c r="K114" s="2">
        <f t="shared" si="11"/>
        <v>0</v>
      </c>
      <c r="L114" s="2">
        <f t="shared" si="11"/>
        <v>0</v>
      </c>
      <c r="M114" s="2">
        <f t="shared" si="11"/>
        <v>0</v>
      </c>
      <c r="N114" s="2">
        <f t="shared" si="11"/>
        <v>0</v>
      </c>
      <c r="O114" s="2">
        <f t="shared" si="11"/>
        <v>0</v>
      </c>
      <c r="P114" s="2">
        <f t="shared" si="11"/>
        <v>0</v>
      </c>
      <c r="Q114" s="2">
        <f t="shared" si="11"/>
        <v>17964</v>
      </c>
    </row>
    <row r="115" ht="13.5" customHeight="1"/>
    <row r="116" spans="2:17" ht="13.5" customHeight="1">
      <c r="B116" s="3" t="s">
        <v>63</v>
      </c>
      <c r="C116" s="8">
        <v>0</v>
      </c>
      <c r="D116" s="8">
        <v>0</v>
      </c>
      <c r="E116" s="8">
        <v>10</v>
      </c>
      <c r="F116" s="8">
        <v>0</v>
      </c>
      <c r="G116" s="8">
        <v>0</v>
      </c>
      <c r="H116" s="8">
        <v>0</v>
      </c>
      <c r="I116" s="8">
        <v>0</v>
      </c>
      <c r="J116" s="8">
        <v>2604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92</v>
      </c>
    </row>
    <row r="117" spans="2:17" ht="13.5" customHeight="1">
      <c r="B117" s="3" t="s">
        <v>62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2:17" ht="13.5" customHeight="1">
      <c r="B118" s="3" t="s">
        <v>61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1967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134</v>
      </c>
    </row>
    <row r="119" spans="2:17" ht="13.5" customHeight="1">
      <c r="B119" s="3" t="s">
        <v>60</v>
      </c>
      <c r="C119" s="8">
        <v>0</v>
      </c>
      <c r="D119" s="8">
        <v>37</v>
      </c>
      <c r="E119" s="8">
        <v>24</v>
      </c>
      <c r="F119" s="8">
        <v>0</v>
      </c>
      <c r="G119" s="8">
        <v>0</v>
      </c>
      <c r="H119" s="8">
        <v>0</v>
      </c>
      <c r="I119" s="8">
        <v>0</v>
      </c>
      <c r="J119" s="8">
        <v>11294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7</v>
      </c>
    </row>
    <row r="120" spans="2:17" ht="13.5" customHeight="1">
      <c r="B120" s="3" t="s">
        <v>59</v>
      </c>
      <c r="C120" s="8">
        <v>2</v>
      </c>
      <c r="D120" s="8">
        <v>170</v>
      </c>
      <c r="E120" s="8">
        <v>556</v>
      </c>
      <c r="F120" s="8">
        <v>2</v>
      </c>
      <c r="G120" s="8">
        <v>0</v>
      </c>
      <c r="H120" s="8">
        <v>0</v>
      </c>
      <c r="I120" s="8">
        <v>0</v>
      </c>
      <c r="J120" s="8">
        <v>7063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1671</v>
      </c>
    </row>
    <row r="121" spans="2:17" ht="13.5" customHeight="1">
      <c r="B121" s="3" t="s">
        <v>58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6788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2:17" ht="13.5" customHeight="1">
      <c r="B122" s="3" t="s">
        <v>57</v>
      </c>
      <c r="C122" s="8">
        <v>0</v>
      </c>
      <c r="D122" s="8">
        <v>0</v>
      </c>
      <c r="E122" s="8">
        <v>62</v>
      </c>
      <c r="F122" s="8">
        <v>100</v>
      </c>
      <c r="G122" s="8">
        <v>0</v>
      </c>
      <c r="H122" s="8">
        <v>0</v>
      </c>
      <c r="I122" s="8">
        <v>0</v>
      </c>
      <c r="J122" s="8">
        <v>617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5850</v>
      </c>
    </row>
    <row r="123" spans="2:17" ht="13.5" customHeight="1">
      <c r="B123" s="3" t="s">
        <v>56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19226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8832</v>
      </c>
    </row>
    <row r="124" spans="2:17" ht="13.5" customHeight="1">
      <c r="B124" s="3" t="s">
        <v>55</v>
      </c>
      <c r="C124" s="8">
        <v>232</v>
      </c>
      <c r="D124" s="8">
        <v>0</v>
      </c>
      <c r="E124" s="8">
        <v>0</v>
      </c>
      <c r="F124" s="8">
        <v>408</v>
      </c>
      <c r="G124" s="8">
        <v>58</v>
      </c>
      <c r="H124" s="8">
        <v>0</v>
      </c>
      <c r="I124" s="8">
        <v>0</v>
      </c>
      <c r="J124" s="8">
        <v>23620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1378</v>
      </c>
    </row>
    <row r="125" spans="2:17" ht="13.5" customHeight="1">
      <c r="B125" s="9" t="s">
        <v>54</v>
      </c>
      <c r="C125" s="11">
        <v>0</v>
      </c>
      <c r="D125" s="11">
        <v>294</v>
      </c>
      <c r="E125" s="11">
        <v>57</v>
      </c>
      <c r="F125" s="11">
        <v>0</v>
      </c>
      <c r="G125" s="11">
        <v>36</v>
      </c>
      <c r="H125" s="11">
        <v>0</v>
      </c>
      <c r="I125" s="11">
        <v>0</v>
      </c>
      <c r="J125" s="11">
        <v>3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</row>
    <row r="126" ht="12.75">
      <c r="B126" s="17" t="s">
        <v>96</v>
      </c>
    </row>
    <row r="127" spans="2:17" ht="19.5" customHeight="1">
      <c r="B127" s="21" t="s">
        <v>97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2:17" ht="19.5" customHeight="1">
      <c r="B128" s="22" t="s">
        <v>91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2:17" ht="19.5" customHeight="1">
      <c r="B129" s="22" t="s">
        <v>86</v>
      </c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2:17" ht="19.5" customHeight="1">
      <c r="B130" s="23" t="s">
        <v>76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ht="12.75">
      <c r="B131" s="4"/>
      <c r="C131" s="4"/>
      <c r="D131" s="14"/>
      <c r="E131" s="14" t="s">
        <v>85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2:18" ht="27" customHeight="1">
      <c r="B132" s="15" t="s">
        <v>74</v>
      </c>
      <c r="C132" s="19" t="s">
        <v>84</v>
      </c>
      <c r="D132" s="19"/>
      <c r="E132" s="19" t="s">
        <v>95</v>
      </c>
      <c r="F132" s="19"/>
      <c r="G132" s="19" t="s">
        <v>47</v>
      </c>
      <c r="H132" s="19"/>
      <c r="I132" s="19" t="s">
        <v>46</v>
      </c>
      <c r="J132" s="19"/>
      <c r="K132" s="19" t="s">
        <v>45</v>
      </c>
      <c r="L132" s="19"/>
      <c r="M132" s="19" t="s">
        <v>44</v>
      </c>
      <c r="N132" s="19"/>
      <c r="O132" s="19" t="s">
        <v>43</v>
      </c>
      <c r="P132" s="19"/>
      <c r="Q132" s="12"/>
      <c r="R132" s="12"/>
    </row>
    <row r="133" spans="2:18" ht="30" customHeight="1">
      <c r="B133" s="5"/>
      <c r="C133" s="6" t="s">
        <v>88</v>
      </c>
      <c r="D133" s="6" t="s">
        <v>87</v>
      </c>
      <c r="E133" s="6" t="s">
        <v>94</v>
      </c>
      <c r="F133" s="6" t="s">
        <v>87</v>
      </c>
      <c r="G133" s="6" t="s">
        <v>94</v>
      </c>
      <c r="H133" s="6" t="s">
        <v>87</v>
      </c>
      <c r="I133" s="6" t="s">
        <v>94</v>
      </c>
      <c r="J133" s="6" t="s">
        <v>87</v>
      </c>
      <c r="K133" s="6" t="s">
        <v>88</v>
      </c>
      <c r="L133" s="6" t="s">
        <v>87</v>
      </c>
      <c r="M133" s="6" t="s">
        <v>88</v>
      </c>
      <c r="N133" s="6" t="s">
        <v>87</v>
      </c>
      <c r="O133" s="6" t="s">
        <v>94</v>
      </c>
      <c r="P133" s="6" t="s">
        <v>106</v>
      </c>
      <c r="Q133" s="6"/>
      <c r="R133" s="13"/>
    </row>
    <row r="134" spans="2:18" ht="11.25" customHeight="1">
      <c r="B134" s="15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2:16" ht="13.5" customHeight="1">
      <c r="B135" s="1" t="s">
        <v>29</v>
      </c>
      <c r="C135" s="2">
        <f aca="true" t="shared" si="12" ref="C135:P135">SUM(C137+C144+C178)</f>
        <v>5225476</v>
      </c>
      <c r="D135" s="2">
        <f t="shared" si="12"/>
        <v>5625810</v>
      </c>
      <c r="E135" s="2">
        <f t="shared" si="12"/>
        <v>224812</v>
      </c>
      <c r="F135" s="2">
        <f t="shared" si="12"/>
        <v>267091</v>
      </c>
      <c r="G135" s="2">
        <f t="shared" si="12"/>
        <v>285216</v>
      </c>
      <c r="H135" s="2">
        <f t="shared" si="12"/>
        <v>259485</v>
      </c>
      <c r="I135" s="2">
        <f t="shared" si="12"/>
        <v>128802</v>
      </c>
      <c r="J135" s="2">
        <f t="shared" si="12"/>
        <v>67590</v>
      </c>
      <c r="K135" s="2">
        <f t="shared" si="12"/>
        <v>1016756</v>
      </c>
      <c r="L135" s="2">
        <f t="shared" si="12"/>
        <v>854927</v>
      </c>
      <c r="M135" s="2">
        <f t="shared" si="12"/>
        <v>1710301</v>
      </c>
      <c r="N135" s="2">
        <f t="shared" si="12"/>
        <v>2183725</v>
      </c>
      <c r="O135" s="2">
        <f t="shared" si="12"/>
        <v>1149212</v>
      </c>
      <c r="P135" s="2">
        <f t="shared" si="12"/>
        <v>1591858</v>
      </c>
    </row>
    <row r="136" ht="13.5" customHeight="1"/>
    <row r="137" spans="2:16" ht="13.5" customHeight="1">
      <c r="B137" s="1" t="s">
        <v>72</v>
      </c>
      <c r="C137" s="2">
        <f aca="true" t="shared" si="13" ref="C137:P137">SUM(C139:C142)</f>
        <v>1545090</v>
      </c>
      <c r="D137" s="2">
        <f t="shared" si="13"/>
        <v>1697639</v>
      </c>
      <c r="E137" s="2">
        <f t="shared" si="13"/>
        <v>65889</v>
      </c>
      <c r="F137" s="2">
        <f t="shared" si="13"/>
        <v>67549</v>
      </c>
      <c r="G137" s="2">
        <f t="shared" si="13"/>
        <v>69504</v>
      </c>
      <c r="H137" s="2">
        <f t="shared" si="13"/>
        <v>62655</v>
      </c>
      <c r="I137" s="2">
        <f t="shared" si="13"/>
        <v>31188</v>
      </c>
      <c r="J137" s="2">
        <f t="shared" si="13"/>
        <v>8987</v>
      </c>
      <c r="K137" s="2">
        <f t="shared" si="13"/>
        <v>276787</v>
      </c>
      <c r="L137" s="2">
        <f t="shared" si="13"/>
        <v>190266</v>
      </c>
      <c r="M137" s="2">
        <f t="shared" si="13"/>
        <v>562663</v>
      </c>
      <c r="N137" s="2">
        <f t="shared" si="13"/>
        <v>714730</v>
      </c>
      <c r="O137" s="2">
        <f t="shared" si="13"/>
        <v>402884</v>
      </c>
      <c r="P137" s="2">
        <f t="shared" si="13"/>
        <v>578767</v>
      </c>
    </row>
    <row r="138" ht="13.5" customHeight="1"/>
    <row r="139" spans="2:16" ht="13.5" customHeight="1">
      <c r="B139" s="3" t="s">
        <v>71</v>
      </c>
      <c r="C139" s="7">
        <f aca="true" t="shared" si="14" ref="C139:D142">SUM(E139,G139,I139,K139,M139,O139,C203,E203,G203,I203,K203,M203,O203,C267,E267,G267,I267,K267)</f>
        <v>395170</v>
      </c>
      <c r="D139" s="7">
        <f t="shared" si="14"/>
        <v>285026</v>
      </c>
      <c r="E139" s="8">
        <v>16859</v>
      </c>
      <c r="F139" s="8">
        <v>16461</v>
      </c>
      <c r="G139" s="8">
        <v>17057</v>
      </c>
      <c r="H139" s="8">
        <v>14957</v>
      </c>
      <c r="I139" s="8">
        <v>4202</v>
      </c>
      <c r="J139" s="8">
        <v>1572</v>
      </c>
      <c r="K139" s="8">
        <v>65336</v>
      </c>
      <c r="L139" s="8">
        <v>33786</v>
      </c>
      <c r="M139" s="8">
        <v>173089</v>
      </c>
      <c r="N139" s="8">
        <v>136875</v>
      </c>
      <c r="O139" s="8">
        <v>59360</v>
      </c>
      <c r="P139" s="8">
        <v>62415</v>
      </c>
    </row>
    <row r="140" spans="2:16" ht="13.5" customHeight="1">
      <c r="B140" s="3" t="s">
        <v>70</v>
      </c>
      <c r="C140" s="7">
        <f t="shared" si="14"/>
        <v>301826</v>
      </c>
      <c r="D140" s="7">
        <f t="shared" si="14"/>
        <v>717558</v>
      </c>
      <c r="E140" s="8">
        <v>12407</v>
      </c>
      <c r="F140" s="8">
        <v>15267</v>
      </c>
      <c r="G140" s="8">
        <v>12209</v>
      </c>
      <c r="H140" s="8">
        <v>13744</v>
      </c>
      <c r="I140" s="8">
        <v>3904</v>
      </c>
      <c r="J140" s="8">
        <v>1488</v>
      </c>
      <c r="K140" s="8">
        <v>60347</v>
      </c>
      <c r="L140" s="8">
        <v>58461</v>
      </c>
      <c r="M140" s="8">
        <v>103966</v>
      </c>
      <c r="N140" s="8">
        <v>314039</v>
      </c>
      <c r="O140" s="8">
        <v>90302</v>
      </c>
      <c r="P140" s="8">
        <v>305508</v>
      </c>
    </row>
    <row r="141" spans="2:16" ht="13.5" customHeight="1">
      <c r="B141" s="3" t="s">
        <v>69</v>
      </c>
      <c r="C141" s="7">
        <f t="shared" si="14"/>
        <v>709582</v>
      </c>
      <c r="D141" s="7">
        <f t="shared" si="14"/>
        <v>502685</v>
      </c>
      <c r="E141" s="8">
        <v>32795</v>
      </c>
      <c r="F141" s="8">
        <v>25654</v>
      </c>
      <c r="G141" s="8">
        <v>32890</v>
      </c>
      <c r="H141" s="8">
        <v>17538</v>
      </c>
      <c r="I141" s="8">
        <v>16650</v>
      </c>
      <c r="J141" s="8">
        <v>2710</v>
      </c>
      <c r="K141" s="8">
        <v>116681</v>
      </c>
      <c r="L141" s="8">
        <v>53231</v>
      </c>
      <c r="M141" s="8">
        <v>242432</v>
      </c>
      <c r="N141" s="8">
        <v>195873</v>
      </c>
      <c r="O141" s="8">
        <v>219030</v>
      </c>
      <c r="P141" s="8">
        <v>172993</v>
      </c>
    </row>
    <row r="142" spans="2:16" ht="13.5" customHeight="1">
      <c r="B142" s="3" t="s">
        <v>68</v>
      </c>
      <c r="C142" s="7">
        <f t="shared" si="14"/>
        <v>138512</v>
      </c>
      <c r="D142" s="7">
        <f t="shared" si="14"/>
        <v>192370</v>
      </c>
      <c r="E142" s="8">
        <v>3828</v>
      </c>
      <c r="F142" s="8">
        <v>10167</v>
      </c>
      <c r="G142" s="8">
        <v>7348</v>
      </c>
      <c r="H142" s="8">
        <v>16416</v>
      </c>
      <c r="I142" s="8">
        <v>6432</v>
      </c>
      <c r="J142" s="8">
        <v>3217</v>
      </c>
      <c r="K142" s="8">
        <v>34423</v>
      </c>
      <c r="L142" s="8">
        <v>44788</v>
      </c>
      <c r="M142" s="8">
        <v>43176</v>
      </c>
      <c r="N142" s="8">
        <v>67943</v>
      </c>
      <c r="O142" s="8">
        <v>34192</v>
      </c>
      <c r="P142" s="8">
        <v>37851</v>
      </c>
    </row>
    <row r="143" spans="5:16" ht="13.5" customHeight="1"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spans="2:16" ht="13.5" customHeight="1">
      <c r="B144" s="1" t="s">
        <v>67</v>
      </c>
      <c r="C144" s="2">
        <f aca="true" t="shared" si="15" ref="C144:P144">SUM(C146:C176)</f>
        <v>3421866</v>
      </c>
      <c r="D144" s="2">
        <f t="shared" si="15"/>
        <v>3832018</v>
      </c>
      <c r="E144" s="2">
        <f t="shared" si="15"/>
        <v>148177</v>
      </c>
      <c r="F144" s="2">
        <f t="shared" si="15"/>
        <v>189066</v>
      </c>
      <c r="G144" s="2">
        <f t="shared" si="15"/>
        <v>203484</v>
      </c>
      <c r="H144" s="2">
        <f t="shared" si="15"/>
        <v>180984</v>
      </c>
      <c r="I144" s="2">
        <f t="shared" si="15"/>
        <v>81540</v>
      </c>
      <c r="J144" s="2">
        <f t="shared" si="15"/>
        <v>51706</v>
      </c>
      <c r="K144" s="2">
        <f t="shared" si="15"/>
        <v>634208</v>
      </c>
      <c r="L144" s="2">
        <f t="shared" si="15"/>
        <v>647129</v>
      </c>
      <c r="M144" s="2">
        <f t="shared" si="15"/>
        <v>1096563</v>
      </c>
      <c r="N144" s="2">
        <f t="shared" si="15"/>
        <v>1444906</v>
      </c>
      <c r="O144" s="2">
        <f t="shared" si="15"/>
        <v>730695</v>
      </c>
      <c r="P144" s="2">
        <f t="shared" si="15"/>
        <v>1004798</v>
      </c>
    </row>
    <row r="145" ht="13.5" customHeight="1"/>
    <row r="146" spans="2:16" ht="13.5" customHeight="1">
      <c r="B146" s="3" t="s">
        <v>28</v>
      </c>
      <c r="C146" s="7">
        <f aca="true" t="shared" si="16" ref="C146:C176">SUM(E146+G146+I146+K146+M146+O146+C210+E210+G210+I210+K210+M210+O210+C274+E274+G274+I274+K274)</f>
        <v>72471</v>
      </c>
      <c r="D146" s="7">
        <f aca="true" t="shared" si="17" ref="D146:D176">SUM(F146+H146+J146+L146+N146+P146+D210+F210+H210+J210+L210+N210+P210+D274+F274+H274+J274+L274)</f>
        <v>64275</v>
      </c>
      <c r="E146" s="8">
        <v>2959</v>
      </c>
      <c r="F146" s="8">
        <v>3788</v>
      </c>
      <c r="G146" s="8">
        <v>4480</v>
      </c>
      <c r="H146" s="8">
        <v>3493</v>
      </c>
      <c r="I146" s="8">
        <v>1068</v>
      </c>
      <c r="J146" s="8">
        <v>1301</v>
      </c>
      <c r="K146" s="8">
        <v>16583</v>
      </c>
      <c r="L146" s="8">
        <v>20418</v>
      </c>
      <c r="M146" s="8">
        <v>21335</v>
      </c>
      <c r="N146" s="8">
        <v>24307</v>
      </c>
      <c r="O146" s="8">
        <v>14373</v>
      </c>
      <c r="P146" s="8">
        <v>10384</v>
      </c>
    </row>
    <row r="147" spans="2:16" ht="13.5" customHeight="1">
      <c r="B147" s="3" t="s">
        <v>66</v>
      </c>
      <c r="C147" s="7">
        <f t="shared" si="16"/>
        <v>36910</v>
      </c>
      <c r="D147" s="7">
        <f t="shared" si="17"/>
        <v>91034</v>
      </c>
      <c r="E147" s="8">
        <v>2614</v>
      </c>
      <c r="F147" s="8">
        <v>9804</v>
      </c>
      <c r="G147" s="8">
        <v>3414</v>
      </c>
      <c r="H147" s="8">
        <v>8917</v>
      </c>
      <c r="I147" s="8">
        <v>2083</v>
      </c>
      <c r="J147" s="8">
        <v>2054</v>
      </c>
      <c r="K147" s="8">
        <v>13412</v>
      </c>
      <c r="L147" s="8">
        <v>21389</v>
      </c>
      <c r="M147" s="8">
        <v>6386</v>
      </c>
      <c r="N147" s="8">
        <v>25901</v>
      </c>
      <c r="O147" s="8">
        <v>5638</v>
      </c>
      <c r="P147" s="8">
        <v>14068</v>
      </c>
    </row>
    <row r="148" spans="2:16" ht="13.5" customHeight="1">
      <c r="B148" s="3" t="s">
        <v>27</v>
      </c>
      <c r="C148" s="7">
        <f t="shared" si="16"/>
        <v>31271</v>
      </c>
      <c r="D148" s="7">
        <f t="shared" si="17"/>
        <v>19707</v>
      </c>
      <c r="E148" s="8">
        <v>1351</v>
      </c>
      <c r="F148" s="8">
        <v>4183</v>
      </c>
      <c r="G148" s="8">
        <v>2204</v>
      </c>
      <c r="H148" s="8">
        <v>3198</v>
      </c>
      <c r="I148" s="8">
        <v>1915</v>
      </c>
      <c r="J148" s="8">
        <v>930</v>
      </c>
      <c r="K148" s="8">
        <v>4736</v>
      </c>
      <c r="L148" s="8">
        <v>3845</v>
      </c>
      <c r="M148" s="8">
        <v>7523</v>
      </c>
      <c r="N148" s="8">
        <v>4472</v>
      </c>
      <c r="O148" s="8">
        <v>4317</v>
      </c>
      <c r="P148" s="8">
        <v>1485</v>
      </c>
    </row>
    <row r="149" spans="2:16" ht="13.5" customHeight="1">
      <c r="B149" s="3" t="s">
        <v>26</v>
      </c>
      <c r="C149" s="7">
        <f t="shared" si="16"/>
        <v>25478</v>
      </c>
      <c r="D149" s="7">
        <f t="shared" si="17"/>
        <v>26606</v>
      </c>
      <c r="E149" s="8">
        <v>1020</v>
      </c>
      <c r="F149" s="8">
        <v>2627</v>
      </c>
      <c r="G149" s="8">
        <v>1183</v>
      </c>
      <c r="H149" s="8">
        <v>1840</v>
      </c>
      <c r="I149" s="8">
        <v>699</v>
      </c>
      <c r="J149" s="8">
        <v>1065</v>
      </c>
      <c r="K149" s="8">
        <v>7341</v>
      </c>
      <c r="L149" s="8">
        <v>6163</v>
      </c>
      <c r="M149" s="8">
        <v>7914</v>
      </c>
      <c r="N149" s="8">
        <v>6088</v>
      </c>
      <c r="O149" s="8">
        <v>1455</v>
      </c>
      <c r="P149" s="8">
        <v>920</v>
      </c>
    </row>
    <row r="150" spans="2:16" ht="13.5" customHeight="1">
      <c r="B150" s="3" t="s">
        <v>25</v>
      </c>
      <c r="C150" s="7">
        <f t="shared" si="16"/>
        <v>118400</v>
      </c>
      <c r="D150" s="7">
        <f t="shared" si="17"/>
        <v>86054</v>
      </c>
      <c r="E150" s="8">
        <v>4827</v>
      </c>
      <c r="F150" s="8">
        <v>6476</v>
      </c>
      <c r="G150" s="8">
        <v>6799</v>
      </c>
      <c r="H150" s="8">
        <v>6102</v>
      </c>
      <c r="I150" s="8">
        <v>7592</v>
      </c>
      <c r="J150" s="8">
        <v>5482</v>
      </c>
      <c r="K150" s="8">
        <v>23156</v>
      </c>
      <c r="L150" s="8">
        <v>20826</v>
      </c>
      <c r="M150" s="8">
        <v>31618</v>
      </c>
      <c r="N150" s="8">
        <v>27485</v>
      </c>
      <c r="O150" s="8">
        <v>17822</v>
      </c>
      <c r="P150" s="8">
        <v>12718</v>
      </c>
    </row>
    <row r="151" spans="2:16" ht="13.5" customHeight="1">
      <c r="B151" s="3" t="s">
        <v>24</v>
      </c>
      <c r="C151" s="7">
        <f t="shared" si="16"/>
        <v>84596</v>
      </c>
      <c r="D151" s="7">
        <f t="shared" si="17"/>
        <v>61883</v>
      </c>
      <c r="E151" s="8">
        <v>1630</v>
      </c>
      <c r="F151" s="8">
        <v>2098</v>
      </c>
      <c r="G151" s="8">
        <v>2101</v>
      </c>
      <c r="H151" s="8">
        <v>2289</v>
      </c>
      <c r="I151" s="8">
        <v>1874</v>
      </c>
      <c r="J151" s="8">
        <v>393</v>
      </c>
      <c r="K151" s="8">
        <v>26151</v>
      </c>
      <c r="L151" s="8">
        <v>10582</v>
      </c>
      <c r="M151" s="8">
        <v>17982</v>
      </c>
      <c r="N151" s="8">
        <v>23195</v>
      </c>
      <c r="O151" s="8">
        <v>18271</v>
      </c>
      <c r="P151" s="8">
        <v>17401</v>
      </c>
    </row>
    <row r="152" spans="2:16" ht="13.5" customHeight="1">
      <c r="B152" s="3" t="s">
        <v>23</v>
      </c>
      <c r="C152" s="7">
        <f t="shared" si="16"/>
        <v>48258</v>
      </c>
      <c r="D152" s="7">
        <f t="shared" si="17"/>
        <v>34554</v>
      </c>
      <c r="E152" s="8">
        <v>3920</v>
      </c>
      <c r="F152" s="8">
        <v>3485</v>
      </c>
      <c r="G152" s="8">
        <v>7230</v>
      </c>
      <c r="H152" s="8">
        <v>2116</v>
      </c>
      <c r="I152" s="8">
        <v>409</v>
      </c>
      <c r="J152" s="8">
        <v>650</v>
      </c>
      <c r="K152" s="8">
        <v>12756</v>
      </c>
      <c r="L152" s="8">
        <v>11197</v>
      </c>
      <c r="M152" s="8">
        <v>13922</v>
      </c>
      <c r="N152" s="8">
        <v>13547</v>
      </c>
      <c r="O152" s="8">
        <v>3905</v>
      </c>
      <c r="P152" s="8">
        <v>1837</v>
      </c>
    </row>
    <row r="153" spans="2:16" ht="13.5" customHeight="1">
      <c r="B153" s="3" t="s">
        <v>22</v>
      </c>
      <c r="C153" s="7">
        <f t="shared" si="16"/>
        <v>131364</v>
      </c>
      <c r="D153" s="7">
        <f t="shared" si="17"/>
        <v>72715</v>
      </c>
      <c r="E153" s="8">
        <v>4803</v>
      </c>
      <c r="F153" s="8">
        <v>6418</v>
      </c>
      <c r="G153" s="8">
        <v>6306</v>
      </c>
      <c r="H153" s="8">
        <v>6252</v>
      </c>
      <c r="I153" s="8">
        <v>3216</v>
      </c>
      <c r="J153" s="8">
        <v>935</v>
      </c>
      <c r="K153" s="8">
        <v>17146</v>
      </c>
      <c r="L153" s="8">
        <v>14257</v>
      </c>
      <c r="M153" s="8">
        <v>29770</v>
      </c>
      <c r="N153" s="8">
        <v>35383</v>
      </c>
      <c r="O153" s="8">
        <v>19367</v>
      </c>
      <c r="P153" s="8">
        <v>7261</v>
      </c>
    </row>
    <row r="154" spans="2:16" ht="13.5" customHeight="1">
      <c r="B154" s="3" t="s">
        <v>21</v>
      </c>
      <c r="C154" s="7">
        <f t="shared" si="16"/>
        <v>111369</v>
      </c>
      <c r="D154" s="7">
        <f t="shared" si="17"/>
        <v>348411</v>
      </c>
      <c r="E154" s="8">
        <v>6681</v>
      </c>
      <c r="F154" s="8">
        <v>3361</v>
      </c>
      <c r="G154" s="8">
        <v>9308</v>
      </c>
      <c r="H154" s="8">
        <v>3628</v>
      </c>
      <c r="I154" s="8">
        <v>3553</v>
      </c>
      <c r="J154" s="8">
        <v>2115</v>
      </c>
      <c r="K154" s="8">
        <v>18051</v>
      </c>
      <c r="L154" s="8">
        <v>30177</v>
      </c>
      <c r="M154" s="8">
        <v>33415</v>
      </c>
      <c r="N154" s="8">
        <v>157353</v>
      </c>
      <c r="O154" s="8">
        <v>25334</v>
      </c>
      <c r="P154" s="8">
        <v>139791</v>
      </c>
    </row>
    <row r="155" spans="2:16" ht="13.5" customHeight="1">
      <c r="B155" s="3" t="s">
        <v>20</v>
      </c>
      <c r="C155" s="7">
        <f t="shared" si="16"/>
        <v>210032</v>
      </c>
      <c r="D155" s="7">
        <f t="shared" si="17"/>
        <v>90491</v>
      </c>
      <c r="E155" s="8">
        <v>9349</v>
      </c>
      <c r="F155" s="8">
        <v>7659</v>
      </c>
      <c r="G155" s="8">
        <v>10657</v>
      </c>
      <c r="H155" s="8">
        <v>7829</v>
      </c>
      <c r="I155" s="8">
        <v>3055</v>
      </c>
      <c r="J155" s="8">
        <v>1344</v>
      </c>
      <c r="K155" s="8">
        <v>43285</v>
      </c>
      <c r="L155" s="8">
        <v>23409</v>
      </c>
      <c r="M155" s="8">
        <v>68624</v>
      </c>
      <c r="N155" s="8">
        <v>28160</v>
      </c>
      <c r="O155" s="8">
        <v>46113</v>
      </c>
      <c r="P155" s="8">
        <v>9793</v>
      </c>
    </row>
    <row r="156" spans="2:16" ht="13.5" customHeight="1">
      <c r="B156" s="3" t="s">
        <v>19</v>
      </c>
      <c r="C156" s="7">
        <f t="shared" si="16"/>
        <v>132350</v>
      </c>
      <c r="D156" s="7">
        <f t="shared" si="17"/>
        <v>109727</v>
      </c>
      <c r="E156" s="8">
        <v>5612</v>
      </c>
      <c r="F156" s="8">
        <v>9911</v>
      </c>
      <c r="G156" s="8">
        <v>11294</v>
      </c>
      <c r="H156" s="8">
        <v>7977</v>
      </c>
      <c r="I156" s="8">
        <v>9245</v>
      </c>
      <c r="J156" s="8">
        <v>4948</v>
      </c>
      <c r="K156" s="8">
        <v>35222</v>
      </c>
      <c r="L156" s="8">
        <v>31366</v>
      </c>
      <c r="M156" s="8">
        <v>50941</v>
      </c>
      <c r="N156" s="8">
        <v>42588</v>
      </c>
      <c r="O156" s="8">
        <v>12593</v>
      </c>
      <c r="P156" s="8">
        <v>9066</v>
      </c>
    </row>
    <row r="157" spans="2:16" ht="13.5" customHeight="1">
      <c r="B157" s="3" t="s">
        <v>18</v>
      </c>
      <c r="C157" s="7">
        <f t="shared" si="16"/>
        <v>91196</v>
      </c>
      <c r="D157" s="7">
        <f t="shared" si="17"/>
        <v>90822</v>
      </c>
      <c r="E157" s="8">
        <v>3940</v>
      </c>
      <c r="F157" s="8">
        <v>7476</v>
      </c>
      <c r="G157" s="8">
        <v>5090</v>
      </c>
      <c r="H157" s="8">
        <v>7408</v>
      </c>
      <c r="I157" s="8">
        <v>2757</v>
      </c>
      <c r="J157" s="8">
        <v>1293</v>
      </c>
      <c r="K157" s="8">
        <v>18647</v>
      </c>
      <c r="L157" s="8">
        <v>22570</v>
      </c>
      <c r="M157" s="8">
        <v>24247</v>
      </c>
      <c r="N157" s="8">
        <v>32393</v>
      </c>
      <c r="O157" s="8">
        <v>20825</v>
      </c>
      <c r="P157" s="8">
        <v>12737</v>
      </c>
    </row>
    <row r="158" spans="2:16" ht="13.5" customHeight="1">
      <c r="B158" s="3" t="s">
        <v>17</v>
      </c>
      <c r="C158" s="7">
        <f t="shared" si="16"/>
        <v>249601</v>
      </c>
      <c r="D158" s="7">
        <f t="shared" si="17"/>
        <v>321239</v>
      </c>
      <c r="E158" s="8">
        <v>4234</v>
      </c>
      <c r="F158" s="8">
        <v>5606</v>
      </c>
      <c r="G158" s="8">
        <v>9251</v>
      </c>
      <c r="H158" s="8">
        <v>8524</v>
      </c>
      <c r="I158" s="8">
        <v>3675</v>
      </c>
      <c r="J158" s="8">
        <v>1469</v>
      </c>
      <c r="K158" s="8">
        <v>17868</v>
      </c>
      <c r="L158" s="8">
        <v>29440</v>
      </c>
      <c r="M158" s="8">
        <v>85178</v>
      </c>
      <c r="N158" s="8">
        <v>143846</v>
      </c>
      <c r="O158" s="8">
        <v>86083</v>
      </c>
      <c r="P158" s="8">
        <v>129430</v>
      </c>
    </row>
    <row r="159" spans="2:16" ht="13.5" customHeight="1">
      <c r="B159" s="3" t="s">
        <v>65</v>
      </c>
      <c r="C159" s="7">
        <f t="shared" si="16"/>
        <v>176150</v>
      </c>
      <c r="D159" s="7">
        <f t="shared" si="17"/>
        <v>129237</v>
      </c>
      <c r="E159" s="8">
        <v>6683</v>
      </c>
      <c r="F159" s="8">
        <v>17174</v>
      </c>
      <c r="G159" s="8">
        <v>11128</v>
      </c>
      <c r="H159" s="8">
        <v>13195</v>
      </c>
      <c r="I159" s="8">
        <v>3819</v>
      </c>
      <c r="J159" s="8">
        <v>2928</v>
      </c>
      <c r="K159" s="8">
        <v>34663</v>
      </c>
      <c r="L159" s="8">
        <v>25252</v>
      </c>
      <c r="M159" s="8">
        <v>56887</v>
      </c>
      <c r="N159" s="8">
        <v>37744</v>
      </c>
      <c r="O159" s="8">
        <v>28715</v>
      </c>
      <c r="P159" s="8">
        <v>20661</v>
      </c>
    </row>
    <row r="160" spans="2:16" ht="13.5" customHeight="1">
      <c r="B160" s="3" t="s">
        <v>16</v>
      </c>
      <c r="C160" s="7">
        <f t="shared" si="16"/>
        <v>112952</v>
      </c>
      <c r="D160" s="7">
        <f t="shared" si="17"/>
        <v>46007</v>
      </c>
      <c r="E160" s="8">
        <v>13817</v>
      </c>
      <c r="F160" s="8">
        <v>8939</v>
      </c>
      <c r="G160" s="8">
        <v>14110</v>
      </c>
      <c r="H160" s="8">
        <v>6583</v>
      </c>
      <c r="I160" s="8">
        <v>1757</v>
      </c>
      <c r="J160" s="8">
        <v>1679</v>
      </c>
      <c r="K160" s="8">
        <v>23069</v>
      </c>
      <c r="L160" s="8">
        <v>12425</v>
      </c>
      <c r="M160" s="8">
        <v>34700</v>
      </c>
      <c r="N160" s="8">
        <v>10100</v>
      </c>
      <c r="O160" s="8">
        <v>16544</v>
      </c>
      <c r="P160" s="8">
        <v>4372</v>
      </c>
    </row>
    <row r="161" spans="2:16" ht="13.5" customHeight="1">
      <c r="B161" s="3" t="s">
        <v>15</v>
      </c>
      <c r="C161" s="7">
        <f t="shared" si="16"/>
        <v>80854</v>
      </c>
      <c r="D161" s="7">
        <f t="shared" si="17"/>
        <v>30311</v>
      </c>
      <c r="E161" s="8">
        <v>2703</v>
      </c>
      <c r="F161" s="8">
        <v>2826</v>
      </c>
      <c r="G161" s="8">
        <v>4089</v>
      </c>
      <c r="H161" s="8">
        <v>1594</v>
      </c>
      <c r="I161" s="8">
        <v>1303</v>
      </c>
      <c r="J161" s="8">
        <v>755</v>
      </c>
      <c r="K161" s="8">
        <v>20934</v>
      </c>
      <c r="L161" s="8">
        <v>8884</v>
      </c>
      <c r="M161" s="8">
        <v>26615</v>
      </c>
      <c r="N161" s="8">
        <v>13863</v>
      </c>
      <c r="O161" s="8">
        <v>9866</v>
      </c>
      <c r="P161" s="8">
        <v>2294</v>
      </c>
    </row>
    <row r="162" spans="2:16" ht="13.5" customHeight="1">
      <c r="B162" s="3" t="s">
        <v>14</v>
      </c>
      <c r="C162" s="7">
        <f t="shared" si="16"/>
        <v>94901</v>
      </c>
      <c r="D162" s="7">
        <f t="shared" si="17"/>
        <v>78910</v>
      </c>
      <c r="E162" s="8">
        <v>4384</v>
      </c>
      <c r="F162" s="8">
        <v>2667</v>
      </c>
      <c r="G162" s="8">
        <v>4622</v>
      </c>
      <c r="H162" s="8">
        <v>3769</v>
      </c>
      <c r="I162" s="8">
        <v>2546</v>
      </c>
      <c r="J162" s="8">
        <v>1193</v>
      </c>
      <c r="K162" s="8">
        <v>19820</v>
      </c>
      <c r="L162" s="8">
        <v>20741</v>
      </c>
      <c r="M162" s="8">
        <v>43903</v>
      </c>
      <c r="N162" s="8">
        <v>38601</v>
      </c>
      <c r="O162" s="8">
        <v>15002</v>
      </c>
      <c r="P162" s="8">
        <v>8883</v>
      </c>
    </row>
    <row r="163" spans="2:16" ht="13.5" customHeight="1">
      <c r="B163" s="3" t="s">
        <v>13</v>
      </c>
      <c r="C163" s="7">
        <f t="shared" si="16"/>
        <v>129863</v>
      </c>
      <c r="D163" s="7">
        <f t="shared" si="17"/>
        <v>248145</v>
      </c>
      <c r="E163" s="8">
        <v>5594</v>
      </c>
      <c r="F163" s="8">
        <v>6104</v>
      </c>
      <c r="G163" s="8">
        <v>4494</v>
      </c>
      <c r="H163" s="8">
        <v>2076</v>
      </c>
      <c r="I163" s="8">
        <v>490</v>
      </c>
      <c r="J163" s="8">
        <v>1167</v>
      </c>
      <c r="K163" s="8">
        <v>26098</v>
      </c>
      <c r="L163" s="8">
        <v>31611</v>
      </c>
      <c r="M163" s="8">
        <v>57482</v>
      </c>
      <c r="N163" s="8">
        <v>75197</v>
      </c>
      <c r="O163" s="8">
        <v>23827</v>
      </c>
      <c r="P163" s="8">
        <v>54371</v>
      </c>
    </row>
    <row r="164" spans="2:16" ht="13.5" customHeight="1">
      <c r="B164" s="3" t="s">
        <v>12</v>
      </c>
      <c r="C164" s="7">
        <f t="shared" si="16"/>
        <v>164655</v>
      </c>
      <c r="D164" s="7">
        <f t="shared" si="17"/>
        <v>117993</v>
      </c>
      <c r="E164" s="8">
        <v>7799</v>
      </c>
      <c r="F164" s="8">
        <v>5630</v>
      </c>
      <c r="G164" s="8">
        <v>10290</v>
      </c>
      <c r="H164" s="8">
        <v>5652</v>
      </c>
      <c r="I164" s="8">
        <v>1598</v>
      </c>
      <c r="J164" s="8">
        <v>566</v>
      </c>
      <c r="K164" s="8">
        <v>24191</v>
      </c>
      <c r="L164" s="8">
        <v>21381</v>
      </c>
      <c r="M164" s="8">
        <v>66827</v>
      </c>
      <c r="N164" s="8">
        <v>52697</v>
      </c>
      <c r="O164" s="8">
        <v>47254</v>
      </c>
      <c r="P164" s="8">
        <v>29110</v>
      </c>
    </row>
    <row r="165" spans="2:16" ht="13.5" customHeight="1">
      <c r="B165" s="3" t="s">
        <v>11</v>
      </c>
      <c r="C165" s="7">
        <f t="shared" si="16"/>
        <v>48263</v>
      </c>
      <c r="D165" s="7">
        <f t="shared" si="17"/>
        <v>80840</v>
      </c>
      <c r="E165" s="8">
        <v>2829</v>
      </c>
      <c r="F165" s="8">
        <v>3081</v>
      </c>
      <c r="G165" s="8">
        <v>5851</v>
      </c>
      <c r="H165" s="8">
        <v>5505</v>
      </c>
      <c r="I165" s="8">
        <v>1795</v>
      </c>
      <c r="J165" s="8">
        <v>1102</v>
      </c>
      <c r="K165" s="8">
        <v>11237</v>
      </c>
      <c r="L165" s="8">
        <v>25937</v>
      </c>
      <c r="M165" s="8">
        <v>16308</v>
      </c>
      <c r="N165" s="8">
        <v>33940</v>
      </c>
      <c r="O165" s="8">
        <v>6087</v>
      </c>
      <c r="P165" s="8">
        <v>8651</v>
      </c>
    </row>
    <row r="166" spans="2:16" ht="13.5" customHeight="1">
      <c r="B166" s="3" t="s">
        <v>10</v>
      </c>
      <c r="C166" s="7">
        <f t="shared" si="16"/>
        <v>75857</v>
      </c>
      <c r="D166" s="7">
        <f t="shared" si="17"/>
        <v>43820</v>
      </c>
      <c r="E166" s="8">
        <v>4371</v>
      </c>
      <c r="F166" s="8">
        <v>2222</v>
      </c>
      <c r="G166" s="8">
        <v>3774</v>
      </c>
      <c r="H166" s="8">
        <v>1897</v>
      </c>
      <c r="I166" s="8">
        <v>1263</v>
      </c>
      <c r="J166" s="8">
        <v>287</v>
      </c>
      <c r="K166" s="8">
        <v>13478</v>
      </c>
      <c r="L166" s="8">
        <v>9816</v>
      </c>
      <c r="M166" s="8">
        <v>42136</v>
      </c>
      <c r="N166" s="8">
        <v>24260</v>
      </c>
      <c r="O166" s="8">
        <v>7536</v>
      </c>
      <c r="P166" s="8">
        <v>4211</v>
      </c>
    </row>
    <row r="167" spans="2:16" ht="13.5" customHeight="1">
      <c r="B167" s="3" t="s">
        <v>9</v>
      </c>
      <c r="C167" s="7">
        <f t="shared" si="16"/>
        <v>53130</v>
      </c>
      <c r="D167" s="7">
        <f t="shared" si="17"/>
        <v>88999</v>
      </c>
      <c r="E167" s="8">
        <v>1681</v>
      </c>
      <c r="F167" s="8">
        <v>2169</v>
      </c>
      <c r="G167" s="8">
        <v>4007</v>
      </c>
      <c r="H167" s="8">
        <v>2436</v>
      </c>
      <c r="I167" s="8">
        <v>1822</v>
      </c>
      <c r="J167" s="8">
        <v>591</v>
      </c>
      <c r="K167" s="8">
        <v>7515</v>
      </c>
      <c r="L167" s="8">
        <v>15245</v>
      </c>
      <c r="M167" s="8">
        <v>16005</v>
      </c>
      <c r="N167" s="8">
        <v>30063</v>
      </c>
      <c r="O167" s="8">
        <v>14328</v>
      </c>
      <c r="P167" s="8">
        <v>30712</v>
      </c>
    </row>
    <row r="168" spans="2:16" ht="13.5" customHeight="1">
      <c r="B168" s="3" t="s">
        <v>8</v>
      </c>
      <c r="C168" s="7">
        <f t="shared" si="16"/>
        <v>336173</v>
      </c>
      <c r="D168" s="7">
        <f t="shared" si="17"/>
        <v>206992</v>
      </c>
      <c r="E168" s="8">
        <v>5231</v>
      </c>
      <c r="F168" s="8">
        <v>4542</v>
      </c>
      <c r="G168" s="8">
        <v>7987</v>
      </c>
      <c r="H168" s="8">
        <v>6393</v>
      </c>
      <c r="I168" s="8">
        <v>4502</v>
      </c>
      <c r="J168" s="8">
        <v>3246</v>
      </c>
      <c r="K168" s="8">
        <v>37266</v>
      </c>
      <c r="L168" s="8">
        <v>21434</v>
      </c>
      <c r="M168" s="8">
        <v>120945</v>
      </c>
      <c r="N168" s="8">
        <v>77607</v>
      </c>
      <c r="O168" s="8">
        <v>117901</v>
      </c>
      <c r="P168" s="8">
        <v>64432</v>
      </c>
    </row>
    <row r="169" spans="2:16" ht="13.5" customHeight="1">
      <c r="B169" s="3" t="s">
        <v>7</v>
      </c>
      <c r="C169" s="7">
        <f t="shared" si="16"/>
        <v>175059</v>
      </c>
      <c r="D169" s="7">
        <f t="shared" si="17"/>
        <v>533667</v>
      </c>
      <c r="E169" s="8">
        <v>2811</v>
      </c>
      <c r="F169" s="8">
        <v>14042</v>
      </c>
      <c r="G169" s="8">
        <v>5306</v>
      </c>
      <c r="H169" s="8">
        <v>16015</v>
      </c>
      <c r="I169" s="8">
        <v>1856</v>
      </c>
      <c r="J169" s="8">
        <v>2671</v>
      </c>
      <c r="K169" s="8">
        <v>22040</v>
      </c>
      <c r="L169" s="8">
        <v>61248</v>
      </c>
      <c r="M169" s="8">
        <v>38355</v>
      </c>
      <c r="N169" s="8">
        <v>187327</v>
      </c>
      <c r="O169" s="8">
        <v>37732</v>
      </c>
      <c r="P169" s="8">
        <v>193908</v>
      </c>
    </row>
    <row r="170" spans="2:16" ht="13.5" customHeight="1">
      <c r="B170" s="3" t="s">
        <v>6</v>
      </c>
      <c r="C170" s="7">
        <f t="shared" si="16"/>
        <v>91244</v>
      </c>
      <c r="D170" s="7">
        <f t="shared" si="17"/>
        <v>62778</v>
      </c>
      <c r="E170" s="8">
        <v>5294</v>
      </c>
      <c r="F170" s="8">
        <v>5053</v>
      </c>
      <c r="G170" s="8">
        <v>5652</v>
      </c>
      <c r="H170" s="8">
        <v>5150</v>
      </c>
      <c r="I170" s="8">
        <v>1307</v>
      </c>
      <c r="J170" s="8">
        <v>1061</v>
      </c>
      <c r="K170" s="8">
        <v>29218</v>
      </c>
      <c r="L170" s="8">
        <v>11081</v>
      </c>
      <c r="M170" s="8">
        <v>29804</v>
      </c>
      <c r="N170" s="8">
        <v>21308</v>
      </c>
      <c r="O170" s="8">
        <v>12376</v>
      </c>
      <c r="P170" s="8">
        <v>14599</v>
      </c>
    </row>
    <row r="171" spans="2:16" ht="13.5" customHeight="1">
      <c r="B171" s="3" t="s">
        <v>5</v>
      </c>
      <c r="C171" s="7">
        <f t="shared" si="16"/>
        <v>52409</v>
      </c>
      <c r="D171" s="7">
        <f t="shared" si="17"/>
        <v>16639</v>
      </c>
      <c r="E171" s="8">
        <v>4998</v>
      </c>
      <c r="F171" s="8">
        <v>4004</v>
      </c>
      <c r="G171" s="8">
        <v>7399</v>
      </c>
      <c r="H171" s="8">
        <v>2255</v>
      </c>
      <c r="I171" s="8">
        <v>887</v>
      </c>
      <c r="J171" s="8">
        <v>553</v>
      </c>
      <c r="K171" s="8">
        <v>11125</v>
      </c>
      <c r="L171" s="8">
        <v>3578</v>
      </c>
      <c r="M171" s="8">
        <v>11344</v>
      </c>
      <c r="N171" s="8">
        <v>3952</v>
      </c>
      <c r="O171" s="8">
        <v>6124</v>
      </c>
      <c r="P171" s="8">
        <v>2005</v>
      </c>
    </row>
    <row r="172" spans="2:16" ht="13.5" customHeight="1">
      <c r="B172" s="3" t="s">
        <v>4</v>
      </c>
      <c r="C172" s="7">
        <f t="shared" si="16"/>
        <v>218983</v>
      </c>
      <c r="D172" s="7">
        <f t="shared" si="17"/>
        <v>152445</v>
      </c>
      <c r="E172" s="8">
        <v>13882</v>
      </c>
      <c r="F172" s="8">
        <v>9072</v>
      </c>
      <c r="G172" s="8">
        <v>14952</v>
      </c>
      <c r="H172" s="8">
        <v>10172</v>
      </c>
      <c r="I172" s="8">
        <v>3819</v>
      </c>
      <c r="J172" s="8">
        <v>2540</v>
      </c>
      <c r="K172" s="8">
        <v>54024</v>
      </c>
      <c r="L172" s="8">
        <v>33620</v>
      </c>
      <c r="M172" s="8">
        <v>45668</v>
      </c>
      <c r="N172" s="8">
        <v>52361</v>
      </c>
      <c r="O172" s="8">
        <v>51741</v>
      </c>
      <c r="P172" s="8">
        <v>33841</v>
      </c>
    </row>
    <row r="173" spans="2:16" ht="13.5" customHeight="1">
      <c r="B173" s="3" t="s">
        <v>3</v>
      </c>
      <c r="C173" s="7">
        <f t="shared" si="16"/>
        <v>36383</v>
      </c>
      <c r="D173" s="7">
        <f t="shared" si="17"/>
        <v>33443</v>
      </c>
      <c r="E173" s="8">
        <v>1411</v>
      </c>
      <c r="F173" s="8">
        <v>3849</v>
      </c>
      <c r="G173" s="8">
        <v>1891</v>
      </c>
      <c r="H173" s="8">
        <v>3337</v>
      </c>
      <c r="I173" s="8">
        <v>1996</v>
      </c>
      <c r="J173" s="8">
        <v>628</v>
      </c>
      <c r="K173" s="8">
        <v>7549</v>
      </c>
      <c r="L173" s="8">
        <v>5800</v>
      </c>
      <c r="M173" s="8">
        <v>15293</v>
      </c>
      <c r="N173" s="8">
        <v>18644</v>
      </c>
      <c r="O173" s="8">
        <v>5207</v>
      </c>
      <c r="P173" s="8">
        <v>1049</v>
      </c>
    </row>
    <row r="174" spans="2:16" ht="13.5" customHeight="1">
      <c r="B174" s="3" t="s">
        <v>2</v>
      </c>
      <c r="C174" s="7">
        <f t="shared" si="16"/>
        <v>91640</v>
      </c>
      <c r="D174" s="7">
        <f t="shared" si="17"/>
        <v>105884</v>
      </c>
      <c r="E174" s="8">
        <v>7066</v>
      </c>
      <c r="F174" s="8">
        <v>13177</v>
      </c>
      <c r="G174" s="8">
        <v>10451</v>
      </c>
      <c r="H174" s="8">
        <v>14328</v>
      </c>
      <c r="I174" s="8">
        <v>3915</v>
      </c>
      <c r="J174" s="8">
        <v>2466</v>
      </c>
      <c r="K174" s="8">
        <v>15683</v>
      </c>
      <c r="L174" s="8">
        <v>17850</v>
      </c>
      <c r="M174" s="8">
        <v>27834</v>
      </c>
      <c r="N174" s="8">
        <v>37797</v>
      </c>
      <c r="O174" s="8">
        <v>13300</v>
      </c>
      <c r="P174" s="8">
        <v>14004</v>
      </c>
    </row>
    <row r="175" spans="2:16" ht="13.5" customHeight="1">
      <c r="B175" s="3" t="s">
        <v>1</v>
      </c>
      <c r="C175" s="7">
        <f t="shared" si="16"/>
        <v>82110</v>
      </c>
      <c r="D175" s="7">
        <f t="shared" si="17"/>
        <v>356536</v>
      </c>
      <c r="E175" s="8">
        <v>2924</v>
      </c>
      <c r="F175" s="8">
        <v>7206</v>
      </c>
      <c r="G175" s="8">
        <v>4749</v>
      </c>
      <c r="H175" s="8">
        <v>6891</v>
      </c>
      <c r="I175" s="8">
        <v>4316</v>
      </c>
      <c r="J175" s="8">
        <v>2950</v>
      </c>
      <c r="K175" s="8">
        <v>12033</v>
      </c>
      <c r="L175" s="8">
        <v>55695</v>
      </c>
      <c r="M175" s="8">
        <v>24897</v>
      </c>
      <c r="N175" s="8">
        <v>133553</v>
      </c>
      <c r="O175" s="8">
        <v>24092</v>
      </c>
      <c r="P175" s="8">
        <v>131175</v>
      </c>
    </row>
    <row r="176" spans="2:16" ht="13.5" customHeight="1">
      <c r="B176" s="3" t="s">
        <v>0</v>
      </c>
      <c r="C176" s="7">
        <f t="shared" si="16"/>
        <v>57944</v>
      </c>
      <c r="D176" s="7">
        <f t="shared" si="17"/>
        <v>81854</v>
      </c>
      <c r="E176" s="8">
        <v>1759</v>
      </c>
      <c r="F176" s="8">
        <v>4417</v>
      </c>
      <c r="G176" s="8">
        <v>3415</v>
      </c>
      <c r="H176" s="8">
        <v>4163</v>
      </c>
      <c r="I176" s="8">
        <v>1408</v>
      </c>
      <c r="J176" s="8">
        <v>1344</v>
      </c>
      <c r="K176" s="8">
        <v>9911</v>
      </c>
      <c r="L176" s="8">
        <v>19892</v>
      </c>
      <c r="M176" s="8">
        <v>22705</v>
      </c>
      <c r="N176" s="8">
        <v>31174</v>
      </c>
      <c r="O176" s="8">
        <v>16967</v>
      </c>
      <c r="P176" s="8">
        <v>19629</v>
      </c>
    </row>
    <row r="177" spans="5:6" ht="13.5" customHeight="1">
      <c r="E177" s="7"/>
      <c r="F177" s="7"/>
    </row>
    <row r="178" spans="2:16" ht="13.5" customHeight="1">
      <c r="B178" s="1" t="s">
        <v>64</v>
      </c>
      <c r="C178" s="2">
        <f aca="true" t="shared" si="18" ref="C178:P178">SUM(C180:C189)</f>
        <v>258520</v>
      </c>
      <c r="D178" s="2">
        <f t="shared" si="18"/>
        <v>96153</v>
      </c>
      <c r="E178" s="2">
        <f t="shared" si="18"/>
        <v>10746</v>
      </c>
      <c r="F178" s="2">
        <f t="shared" si="18"/>
        <v>10476</v>
      </c>
      <c r="G178" s="2">
        <f t="shared" si="18"/>
        <v>12228</v>
      </c>
      <c r="H178" s="2">
        <f t="shared" si="18"/>
        <v>15846</v>
      </c>
      <c r="I178" s="2">
        <f t="shared" si="18"/>
        <v>16074</v>
      </c>
      <c r="J178" s="2">
        <f t="shared" si="18"/>
        <v>6897</v>
      </c>
      <c r="K178" s="2">
        <f t="shared" si="18"/>
        <v>105761</v>
      </c>
      <c r="L178" s="2">
        <f t="shared" si="18"/>
        <v>17532</v>
      </c>
      <c r="M178" s="2">
        <f t="shared" si="18"/>
        <v>51075</v>
      </c>
      <c r="N178" s="2">
        <f t="shared" si="18"/>
        <v>24089</v>
      </c>
      <c r="O178" s="2">
        <f t="shared" si="18"/>
        <v>15633</v>
      </c>
      <c r="P178" s="2">
        <f t="shared" si="18"/>
        <v>8293</v>
      </c>
    </row>
    <row r="179" spans="2:16" ht="13.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3.5" customHeight="1">
      <c r="B180" s="3" t="s">
        <v>63</v>
      </c>
      <c r="C180" s="7">
        <f aca="true" t="shared" si="19" ref="C180:C189">SUM(E180+G180+I180+K180+M180+O180+C244+E244+G244+I244+K244+M244+O244+C308+E308+G308+I308+K308)</f>
        <v>3115</v>
      </c>
      <c r="D180" s="7">
        <f aca="true" t="shared" si="20" ref="D180:D189">SUM(F180+H180+J180+L180+N180+P180+D244+F244+H244+J244+L244+N244+P244+D308+F308+H308+J308+L308)</f>
        <v>5227</v>
      </c>
      <c r="E180" s="8">
        <v>48</v>
      </c>
      <c r="F180" s="8">
        <v>677</v>
      </c>
      <c r="G180" s="8">
        <v>568</v>
      </c>
      <c r="H180" s="8">
        <v>3447</v>
      </c>
      <c r="I180" s="8">
        <v>1820</v>
      </c>
      <c r="J180" s="8">
        <v>1103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</row>
    <row r="181" spans="2:16" ht="13.5" customHeight="1">
      <c r="B181" s="3" t="s">
        <v>62</v>
      </c>
      <c r="C181" s="7">
        <f t="shared" si="19"/>
        <v>31602</v>
      </c>
      <c r="D181" s="7">
        <f t="shared" si="20"/>
        <v>0</v>
      </c>
      <c r="E181" s="8">
        <v>2285</v>
      </c>
      <c r="F181" s="8">
        <v>0</v>
      </c>
      <c r="G181" s="8">
        <v>2297</v>
      </c>
      <c r="H181" s="8">
        <v>0</v>
      </c>
      <c r="I181" s="8">
        <v>2322</v>
      </c>
      <c r="J181" s="8">
        <v>0</v>
      </c>
      <c r="K181" s="8">
        <v>3832</v>
      </c>
      <c r="L181" s="8">
        <v>0</v>
      </c>
      <c r="M181" s="8">
        <v>5202</v>
      </c>
      <c r="N181" s="8">
        <v>0</v>
      </c>
      <c r="O181" s="8">
        <v>2627</v>
      </c>
      <c r="P181" s="8">
        <v>0</v>
      </c>
    </row>
    <row r="182" spans="2:16" ht="13.5" customHeight="1">
      <c r="B182" s="3" t="s">
        <v>61</v>
      </c>
      <c r="C182" s="7">
        <f t="shared" si="19"/>
        <v>7203</v>
      </c>
      <c r="D182" s="7">
        <f t="shared" si="20"/>
        <v>2935</v>
      </c>
      <c r="E182" s="8">
        <v>831</v>
      </c>
      <c r="F182" s="8">
        <v>802</v>
      </c>
      <c r="G182" s="8">
        <v>840</v>
      </c>
      <c r="H182" s="8">
        <v>791</v>
      </c>
      <c r="I182" s="8">
        <v>1255</v>
      </c>
      <c r="J182" s="8">
        <v>334</v>
      </c>
      <c r="K182" s="8">
        <v>1439</v>
      </c>
      <c r="L182" s="8">
        <v>331</v>
      </c>
      <c r="M182" s="8">
        <v>1479</v>
      </c>
      <c r="N182" s="8">
        <v>340</v>
      </c>
      <c r="O182" s="8">
        <v>1359</v>
      </c>
      <c r="P182" s="8">
        <v>337</v>
      </c>
    </row>
    <row r="183" spans="2:16" ht="13.5" customHeight="1">
      <c r="B183" s="3" t="s">
        <v>60</v>
      </c>
      <c r="C183" s="7">
        <f t="shared" si="19"/>
        <v>48667</v>
      </c>
      <c r="D183" s="7">
        <f t="shared" si="20"/>
        <v>44238</v>
      </c>
      <c r="E183" s="8">
        <v>1141</v>
      </c>
      <c r="F183" s="8">
        <v>3221</v>
      </c>
      <c r="G183" s="8">
        <v>3141</v>
      </c>
      <c r="H183" s="8">
        <v>2756</v>
      </c>
      <c r="I183" s="8">
        <v>2176</v>
      </c>
      <c r="J183" s="8">
        <v>805</v>
      </c>
      <c r="K183" s="8">
        <v>16184</v>
      </c>
      <c r="L183" s="8">
        <v>14306</v>
      </c>
      <c r="M183" s="8">
        <v>19435</v>
      </c>
      <c r="N183" s="8">
        <v>17184</v>
      </c>
      <c r="O183" s="8">
        <v>447</v>
      </c>
      <c r="P183" s="8">
        <v>426</v>
      </c>
    </row>
    <row r="184" spans="2:16" ht="13.5" customHeight="1">
      <c r="B184" s="3" t="s">
        <v>59</v>
      </c>
      <c r="C184" s="7">
        <f t="shared" si="19"/>
        <v>24757</v>
      </c>
      <c r="D184" s="7">
        <f t="shared" si="20"/>
        <v>19535</v>
      </c>
      <c r="E184" s="8">
        <v>616</v>
      </c>
      <c r="F184" s="8">
        <v>3333</v>
      </c>
      <c r="G184" s="8">
        <v>673</v>
      </c>
      <c r="H184" s="8">
        <v>3192</v>
      </c>
      <c r="I184" s="8">
        <v>789</v>
      </c>
      <c r="J184" s="8">
        <v>681</v>
      </c>
      <c r="K184" s="8">
        <v>1732</v>
      </c>
      <c r="L184" s="8">
        <v>661</v>
      </c>
      <c r="M184" s="8">
        <v>7614</v>
      </c>
      <c r="N184" s="8">
        <v>4380</v>
      </c>
      <c r="O184" s="8">
        <v>7776</v>
      </c>
      <c r="P184" s="8">
        <v>4575</v>
      </c>
    </row>
    <row r="185" spans="2:16" ht="13.5" customHeight="1">
      <c r="B185" s="3" t="s">
        <v>58</v>
      </c>
      <c r="C185" s="7">
        <f t="shared" si="19"/>
        <v>5245</v>
      </c>
      <c r="D185" s="7">
        <f t="shared" si="20"/>
        <v>1024</v>
      </c>
      <c r="E185" s="8">
        <v>400</v>
      </c>
      <c r="F185" s="8">
        <v>35</v>
      </c>
      <c r="G185" s="8">
        <v>1541</v>
      </c>
      <c r="H185" s="8">
        <v>1</v>
      </c>
      <c r="I185" s="8">
        <v>1360</v>
      </c>
      <c r="J185" s="8">
        <v>988</v>
      </c>
      <c r="K185" s="8">
        <v>522</v>
      </c>
      <c r="L185" s="8">
        <v>0</v>
      </c>
      <c r="M185" s="8">
        <v>939</v>
      </c>
      <c r="N185" s="8">
        <v>0</v>
      </c>
      <c r="O185" s="8">
        <v>0</v>
      </c>
      <c r="P185" s="8">
        <v>0</v>
      </c>
    </row>
    <row r="186" spans="2:16" ht="13.5" customHeight="1">
      <c r="B186" s="3" t="s">
        <v>57</v>
      </c>
      <c r="C186" s="7">
        <f t="shared" si="19"/>
        <v>2912</v>
      </c>
      <c r="D186" s="7">
        <f t="shared" si="20"/>
        <v>3094</v>
      </c>
      <c r="E186" s="8">
        <v>243</v>
      </c>
      <c r="F186" s="8">
        <v>349</v>
      </c>
      <c r="G186" s="8">
        <v>313</v>
      </c>
      <c r="H186" s="8">
        <v>468</v>
      </c>
      <c r="I186" s="8">
        <v>428</v>
      </c>
      <c r="J186" s="8">
        <v>235</v>
      </c>
      <c r="K186" s="8">
        <v>84</v>
      </c>
      <c r="L186" s="8">
        <v>193</v>
      </c>
      <c r="M186" s="8">
        <v>50</v>
      </c>
      <c r="N186" s="8">
        <v>117</v>
      </c>
      <c r="O186" s="8">
        <v>50</v>
      </c>
      <c r="P186" s="8">
        <v>189</v>
      </c>
    </row>
    <row r="187" spans="2:16" ht="13.5" customHeight="1">
      <c r="B187" s="3" t="s">
        <v>56</v>
      </c>
      <c r="C187" s="7">
        <f t="shared" si="19"/>
        <v>109539</v>
      </c>
      <c r="D187" s="7">
        <f t="shared" si="20"/>
        <v>0</v>
      </c>
      <c r="E187" s="8">
        <v>3352</v>
      </c>
      <c r="F187" s="8">
        <v>0</v>
      </c>
      <c r="G187" s="8">
        <v>1423</v>
      </c>
      <c r="H187" s="8">
        <v>0</v>
      </c>
      <c r="I187" s="8">
        <v>0</v>
      </c>
      <c r="J187" s="8">
        <v>0</v>
      </c>
      <c r="K187" s="8">
        <v>81641</v>
      </c>
      <c r="L187" s="8">
        <v>0</v>
      </c>
      <c r="M187" s="8">
        <v>15435</v>
      </c>
      <c r="N187" s="8">
        <v>0</v>
      </c>
      <c r="O187" s="8">
        <v>0</v>
      </c>
      <c r="P187" s="8">
        <v>0</v>
      </c>
    </row>
    <row r="188" spans="2:16" ht="13.5" customHeight="1">
      <c r="B188" s="3" t="s">
        <v>55</v>
      </c>
      <c r="C188" s="7">
        <f t="shared" si="19"/>
        <v>15465</v>
      </c>
      <c r="D188" s="7">
        <f t="shared" si="20"/>
        <v>19865</v>
      </c>
      <c r="E188" s="8">
        <v>308</v>
      </c>
      <c r="F188" s="8">
        <v>2059</v>
      </c>
      <c r="G188" s="8">
        <v>1060</v>
      </c>
      <c r="H188" s="8">
        <v>5191</v>
      </c>
      <c r="I188" s="8">
        <v>2845</v>
      </c>
      <c r="J188" s="8">
        <v>2751</v>
      </c>
      <c r="K188" s="8">
        <v>308</v>
      </c>
      <c r="L188" s="8">
        <v>2041</v>
      </c>
      <c r="M188" s="8">
        <v>356</v>
      </c>
      <c r="N188" s="8">
        <v>2068</v>
      </c>
      <c r="O188" s="8">
        <v>1012</v>
      </c>
      <c r="P188" s="8">
        <v>2531</v>
      </c>
    </row>
    <row r="189" spans="2:17" ht="13.5" customHeight="1">
      <c r="B189" s="9" t="s">
        <v>54</v>
      </c>
      <c r="C189" s="10">
        <f t="shared" si="19"/>
        <v>10015</v>
      </c>
      <c r="D189" s="10">
        <f t="shared" si="20"/>
        <v>235</v>
      </c>
      <c r="E189" s="11">
        <v>1522</v>
      </c>
      <c r="F189" s="11">
        <v>0</v>
      </c>
      <c r="G189" s="11">
        <v>372</v>
      </c>
      <c r="H189" s="11">
        <v>0</v>
      </c>
      <c r="I189" s="11">
        <v>3079</v>
      </c>
      <c r="J189" s="11">
        <v>0</v>
      </c>
      <c r="K189" s="11">
        <v>19</v>
      </c>
      <c r="L189" s="11">
        <v>0</v>
      </c>
      <c r="M189" s="11">
        <v>565</v>
      </c>
      <c r="N189" s="11">
        <v>0</v>
      </c>
      <c r="O189" s="11">
        <v>2362</v>
      </c>
      <c r="P189" s="11">
        <v>235</v>
      </c>
      <c r="Q189" s="9"/>
    </row>
    <row r="190" ht="12.75">
      <c r="B190" s="17" t="s">
        <v>96</v>
      </c>
    </row>
    <row r="191" spans="2:17" ht="19.5" customHeight="1">
      <c r="B191" s="21" t="s">
        <v>97</v>
      </c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</row>
    <row r="192" spans="2:17" ht="20.25">
      <c r="B192" s="22" t="s">
        <v>91</v>
      </c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2:17" ht="20.25">
      <c r="B193" s="22" t="s">
        <v>86</v>
      </c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2:17" ht="20.25">
      <c r="B194" s="23" t="s">
        <v>75</v>
      </c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ht="12.75">
      <c r="B195" s="4"/>
      <c r="C195" s="14" t="s">
        <v>85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2:18" ht="42.75" customHeight="1">
      <c r="B196" s="15" t="s">
        <v>74</v>
      </c>
      <c r="C196" s="19" t="s">
        <v>42</v>
      </c>
      <c r="D196" s="19"/>
      <c r="E196" s="19" t="s">
        <v>41</v>
      </c>
      <c r="F196" s="19"/>
      <c r="G196" s="19" t="s">
        <v>107</v>
      </c>
      <c r="H196" s="19"/>
      <c r="I196" s="19" t="s">
        <v>89</v>
      </c>
      <c r="J196" s="19"/>
      <c r="K196" s="19" t="s">
        <v>108</v>
      </c>
      <c r="L196" s="19"/>
      <c r="M196" s="19" t="s">
        <v>93</v>
      </c>
      <c r="N196" s="19"/>
      <c r="O196" s="19" t="s">
        <v>40</v>
      </c>
      <c r="P196" s="19"/>
      <c r="Q196" s="12"/>
      <c r="R196" s="12"/>
    </row>
    <row r="197" spans="2:18" ht="30" customHeight="1">
      <c r="B197" s="5"/>
      <c r="C197" s="6" t="s">
        <v>94</v>
      </c>
      <c r="D197" s="6" t="s">
        <v>87</v>
      </c>
      <c r="E197" s="6" t="s">
        <v>94</v>
      </c>
      <c r="F197" s="6" t="s">
        <v>87</v>
      </c>
      <c r="G197" s="6" t="s">
        <v>94</v>
      </c>
      <c r="H197" s="6" t="s">
        <v>87</v>
      </c>
      <c r="I197" s="6" t="s">
        <v>94</v>
      </c>
      <c r="J197" s="6" t="s">
        <v>87</v>
      </c>
      <c r="K197" s="6" t="s">
        <v>88</v>
      </c>
      <c r="L197" s="6" t="s">
        <v>87</v>
      </c>
      <c r="M197" s="6" t="s">
        <v>88</v>
      </c>
      <c r="N197" s="6" t="s">
        <v>87</v>
      </c>
      <c r="O197" s="6" t="s">
        <v>94</v>
      </c>
      <c r="P197" s="6" t="s">
        <v>106</v>
      </c>
      <c r="Q197" s="6"/>
      <c r="R197" s="13"/>
    </row>
    <row r="198" spans="2:18" ht="12.75" customHeight="1">
      <c r="B198" s="15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2:16" ht="13.5" customHeight="1">
      <c r="B199" s="1" t="s">
        <v>29</v>
      </c>
      <c r="C199" s="2">
        <f aca="true" t="shared" si="21" ref="C199:P199">SUM(C201+C208+C242)</f>
        <v>83101</v>
      </c>
      <c r="D199" s="2">
        <f t="shared" si="21"/>
        <v>20037</v>
      </c>
      <c r="E199" s="2">
        <f t="shared" si="21"/>
        <v>90713</v>
      </c>
      <c r="F199" s="2">
        <f t="shared" si="21"/>
        <v>27800</v>
      </c>
      <c r="G199" s="2">
        <f t="shared" si="21"/>
        <v>77554</v>
      </c>
      <c r="H199" s="2">
        <f t="shared" si="21"/>
        <v>22465</v>
      </c>
      <c r="I199" s="2">
        <f t="shared" si="21"/>
        <v>37285</v>
      </c>
      <c r="J199" s="2">
        <f t="shared" si="21"/>
        <v>7075</v>
      </c>
      <c r="K199" s="2">
        <f t="shared" si="21"/>
        <v>42071</v>
      </c>
      <c r="L199" s="2">
        <f t="shared" si="21"/>
        <v>4074</v>
      </c>
      <c r="M199" s="2">
        <f t="shared" si="21"/>
        <v>222113</v>
      </c>
      <c r="N199" s="2">
        <f t="shared" si="21"/>
        <v>163086</v>
      </c>
      <c r="O199" s="2">
        <f t="shared" si="21"/>
        <v>39190</v>
      </c>
      <c r="P199" s="2">
        <f t="shared" si="21"/>
        <v>13417</v>
      </c>
    </row>
    <row r="200" ht="13.5" customHeight="1"/>
    <row r="201" spans="2:16" ht="13.5" customHeight="1">
      <c r="B201" s="1" t="s">
        <v>72</v>
      </c>
      <c r="C201" s="2">
        <f aca="true" t="shared" si="22" ref="C201:P201">SUM(C203:C206)</f>
        <v>17431</v>
      </c>
      <c r="D201" s="2">
        <f t="shared" si="22"/>
        <v>6111</v>
      </c>
      <c r="E201" s="2">
        <f t="shared" si="22"/>
        <v>21525</v>
      </c>
      <c r="F201" s="2">
        <f t="shared" si="22"/>
        <v>5296</v>
      </c>
      <c r="G201" s="2">
        <f t="shared" si="22"/>
        <v>15961</v>
      </c>
      <c r="H201" s="2">
        <f t="shared" si="22"/>
        <v>2962</v>
      </c>
      <c r="I201" s="2">
        <f t="shared" si="22"/>
        <v>12492</v>
      </c>
      <c r="J201" s="2">
        <f t="shared" si="22"/>
        <v>1594</v>
      </c>
      <c r="K201" s="2">
        <f t="shared" si="22"/>
        <v>5730</v>
      </c>
      <c r="L201" s="2">
        <f t="shared" si="22"/>
        <v>433</v>
      </c>
      <c r="M201" s="2">
        <f t="shared" si="22"/>
        <v>23883</v>
      </c>
      <c r="N201" s="2">
        <f t="shared" si="22"/>
        <v>26417</v>
      </c>
      <c r="O201" s="2">
        <f t="shared" si="22"/>
        <v>16074</v>
      </c>
      <c r="P201" s="2">
        <f t="shared" si="22"/>
        <v>4486</v>
      </c>
    </row>
    <row r="202" ht="13.5" customHeight="1"/>
    <row r="203" spans="2:16" ht="13.5" customHeight="1">
      <c r="B203" s="3" t="s">
        <v>71</v>
      </c>
      <c r="C203" s="8">
        <v>5265</v>
      </c>
      <c r="D203" s="8">
        <v>329</v>
      </c>
      <c r="E203" s="8">
        <v>11513</v>
      </c>
      <c r="F203" s="8">
        <v>4906</v>
      </c>
      <c r="G203" s="8">
        <v>7430</v>
      </c>
      <c r="H203" s="8">
        <v>2902</v>
      </c>
      <c r="I203" s="8">
        <v>4337</v>
      </c>
      <c r="J203" s="8">
        <v>1533</v>
      </c>
      <c r="K203" s="8">
        <v>1446</v>
      </c>
      <c r="L203" s="8">
        <v>411</v>
      </c>
      <c r="M203" s="8">
        <v>6413</v>
      </c>
      <c r="N203" s="8">
        <v>5386</v>
      </c>
      <c r="O203" s="8">
        <v>6340</v>
      </c>
      <c r="P203" s="8">
        <v>954</v>
      </c>
    </row>
    <row r="204" spans="2:16" ht="13.5" customHeight="1">
      <c r="B204" s="3" t="s">
        <v>70</v>
      </c>
      <c r="C204" s="8">
        <v>3306</v>
      </c>
      <c r="D204" s="8">
        <v>3235</v>
      </c>
      <c r="E204" s="8">
        <v>1497</v>
      </c>
      <c r="F204" s="8">
        <v>48</v>
      </c>
      <c r="G204" s="8">
        <v>653</v>
      </c>
      <c r="H204" s="8">
        <v>0</v>
      </c>
      <c r="I204" s="8">
        <v>351</v>
      </c>
      <c r="J204" s="8">
        <v>55</v>
      </c>
      <c r="K204" s="8">
        <v>1408</v>
      </c>
      <c r="L204" s="8">
        <v>20</v>
      </c>
      <c r="M204" s="8">
        <v>8569</v>
      </c>
      <c r="N204" s="8">
        <v>5315</v>
      </c>
      <c r="O204" s="8">
        <v>1287</v>
      </c>
      <c r="P204" s="8">
        <v>378</v>
      </c>
    </row>
    <row r="205" spans="2:16" ht="13.5" customHeight="1">
      <c r="B205" s="3" t="s">
        <v>69</v>
      </c>
      <c r="C205" s="8">
        <v>7884</v>
      </c>
      <c r="D205" s="8">
        <v>920</v>
      </c>
      <c r="E205" s="8">
        <v>8334</v>
      </c>
      <c r="F205" s="8">
        <v>5</v>
      </c>
      <c r="G205" s="8">
        <v>7856</v>
      </c>
      <c r="H205" s="8">
        <v>54</v>
      </c>
      <c r="I205" s="8">
        <v>7787</v>
      </c>
      <c r="J205" s="8">
        <v>3</v>
      </c>
      <c r="K205" s="8">
        <v>2304</v>
      </c>
      <c r="L205" s="8">
        <v>0</v>
      </c>
      <c r="M205" s="8">
        <v>7887</v>
      </c>
      <c r="N205" s="8">
        <v>12838</v>
      </c>
      <c r="O205" s="8">
        <v>3470</v>
      </c>
      <c r="P205" s="8">
        <v>2897</v>
      </c>
    </row>
    <row r="206" spans="2:16" ht="13.5" customHeight="1">
      <c r="B206" s="3" t="s">
        <v>68</v>
      </c>
      <c r="C206" s="8">
        <v>976</v>
      </c>
      <c r="D206" s="8">
        <v>1627</v>
      </c>
      <c r="E206" s="8">
        <v>181</v>
      </c>
      <c r="F206" s="8">
        <v>337</v>
      </c>
      <c r="G206" s="8">
        <v>22</v>
      </c>
      <c r="H206" s="8">
        <v>6</v>
      </c>
      <c r="I206" s="8">
        <v>17</v>
      </c>
      <c r="J206" s="8">
        <v>3</v>
      </c>
      <c r="K206" s="8">
        <v>572</v>
      </c>
      <c r="L206" s="8">
        <v>2</v>
      </c>
      <c r="M206" s="8">
        <v>1014</v>
      </c>
      <c r="N206" s="8">
        <v>2878</v>
      </c>
      <c r="O206" s="8">
        <v>4977</v>
      </c>
      <c r="P206" s="8">
        <v>257</v>
      </c>
    </row>
    <row r="207" spans="3:16" ht="13.5" customHeight="1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2:16" ht="13.5" customHeight="1">
      <c r="B208" s="1" t="s">
        <v>67</v>
      </c>
      <c r="C208" s="2">
        <f aca="true" t="shared" si="23" ref="C208:P208">SUM(C210:C240)</f>
        <v>55350</v>
      </c>
      <c r="D208" s="2">
        <f t="shared" si="23"/>
        <v>13619</v>
      </c>
      <c r="E208" s="2">
        <f t="shared" si="23"/>
        <v>67221</v>
      </c>
      <c r="F208" s="2">
        <f t="shared" si="23"/>
        <v>22429</v>
      </c>
      <c r="G208" s="2">
        <f t="shared" si="23"/>
        <v>60262</v>
      </c>
      <c r="H208" s="2">
        <f t="shared" si="23"/>
        <v>19503</v>
      </c>
      <c r="I208" s="2">
        <f t="shared" si="23"/>
        <v>23556</v>
      </c>
      <c r="J208" s="2">
        <f t="shared" si="23"/>
        <v>5481</v>
      </c>
      <c r="K208" s="2">
        <f t="shared" si="23"/>
        <v>23015</v>
      </c>
      <c r="L208" s="2">
        <f t="shared" si="23"/>
        <v>3599</v>
      </c>
      <c r="M208" s="2">
        <f t="shared" si="23"/>
        <v>183577</v>
      </c>
      <c r="N208" s="2">
        <f t="shared" si="23"/>
        <v>128536</v>
      </c>
      <c r="O208" s="2">
        <f t="shared" si="23"/>
        <v>23108</v>
      </c>
      <c r="P208" s="2">
        <f t="shared" si="23"/>
        <v>8923</v>
      </c>
    </row>
    <row r="209" ht="13.5" customHeight="1"/>
    <row r="210" spans="2:16" ht="13.5" customHeight="1">
      <c r="B210" s="3" t="s">
        <v>28</v>
      </c>
      <c r="C210" s="8">
        <v>118</v>
      </c>
      <c r="D210" s="8">
        <v>36</v>
      </c>
      <c r="E210" s="8">
        <v>2342</v>
      </c>
      <c r="F210" s="8">
        <v>134</v>
      </c>
      <c r="G210" s="8">
        <v>2136</v>
      </c>
      <c r="H210" s="8">
        <v>76</v>
      </c>
      <c r="I210" s="8">
        <v>1075</v>
      </c>
      <c r="J210" s="8">
        <v>0</v>
      </c>
      <c r="K210" s="8">
        <v>361</v>
      </c>
      <c r="L210" s="8">
        <v>85</v>
      </c>
      <c r="M210" s="8">
        <v>0</v>
      </c>
      <c r="N210" s="8">
        <v>0</v>
      </c>
      <c r="O210" s="8">
        <v>2245</v>
      </c>
      <c r="P210" s="8">
        <v>0</v>
      </c>
    </row>
    <row r="211" spans="2:16" ht="13.5" customHeight="1">
      <c r="B211" s="3" t="s">
        <v>66</v>
      </c>
      <c r="C211" s="8">
        <v>1244</v>
      </c>
      <c r="D211" s="8">
        <v>273</v>
      </c>
      <c r="E211" s="8">
        <v>10</v>
      </c>
      <c r="F211" s="8">
        <v>10</v>
      </c>
      <c r="G211" s="8">
        <v>7</v>
      </c>
      <c r="H211" s="8">
        <v>16</v>
      </c>
      <c r="I211" s="8">
        <v>3</v>
      </c>
      <c r="J211" s="8">
        <v>7</v>
      </c>
      <c r="K211" s="8">
        <v>439</v>
      </c>
      <c r="L211" s="8">
        <v>17</v>
      </c>
      <c r="M211" s="8">
        <v>1440</v>
      </c>
      <c r="N211" s="8">
        <v>8068</v>
      </c>
      <c r="O211" s="8">
        <v>8</v>
      </c>
      <c r="P211" s="8">
        <v>0</v>
      </c>
    </row>
    <row r="212" spans="2:16" ht="13.5" customHeight="1">
      <c r="B212" s="3" t="s">
        <v>27</v>
      </c>
      <c r="C212" s="8">
        <v>438</v>
      </c>
      <c r="D212" s="8">
        <v>12</v>
      </c>
      <c r="E212" s="8">
        <v>2773</v>
      </c>
      <c r="F212" s="8">
        <v>310</v>
      </c>
      <c r="G212" s="8">
        <v>2773</v>
      </c>
      <c r="H212" s="8">
        <v>263</v>
      </c>
      <c r="I212" s="8">
        <v>63</v>
      </c>
      <c r="J212" s="8">
        <v>10</v>
      </c>
      <c r="K212" s="8">
        <v>506</v>
      </c>
      <c r="L212" s="8">
        <v>20</v>
      </c>
      <c r="M212" s="8">
        <v>1365</v>
      </c>
      <c r="N212" s="8">
        <v>592</v>
      </c>
      <c r="O212" s="8">
        <v>35</v>
      </c>
      <c r="P212" s="8">
        <v>6</v>
      </c>
    </row>
    <row r="213" spans="2:16" ht="13.5" customHeight="1">
      <c r="B213" s="3" t="s">
        <v>26</v>
      </c>
      <c r="C213" s="8">
        <v>703</v>
      </c>
      <c r="D213" s="8">
        <v>885</v>
      </c>
      <c r="E213" s="8">
        <v>50</v>
      </c>
      <c r="F213" s="8">
        <v>7</v>
      </c>
      <c r="G213" s="8">
        <v>46</v>
      </c>
      <c r="H213" s="8">
        <v>7</v>
      </c>
      <c r="I213" s="8">
        <v>14</v>
      </c>
      <c r="J213" s="8">
        <v>0</v>
      </c>
      <c r="K213" s="8">
        <v>304</v>
      </c>
      <c r="L213" s="8">
        <v>67</v>
      </c>
      <c r="M213" s="8">
        <v>3707</v>
      </c>
      <c r="N213" s="8">
        <v>5428</v>
      </c>
      <c r="O213" s="8">
        <v>35</v>
      </c>
      <c r="P213" s="8">
        <v>80</v>
      </c>
    </row>
    <row r="214" spans="2:16" ht="13.5" customHeight="1">
      <c r="B214" s="3" t="s">
        <v>25</v>
      </c>
      <c r="C214" s="8">
        <v>6245</v>
      </c>
      <c r="D214" s="8">
        <v>920</v>
      </c>
      <c r="E214" s="8">
        <v>4163</v>
      </c>
      <c r="F214" s="8">
        <v>824</v>
      </c>
      <c r="G214" s="8">
        <v>3383</v>
      </c>
      <c r="H214" s="8">
        <v>399</v>
      </c>
      <c r="I214" s="8">
        <v>265</v>
      </c>
      <c r="J214" s="8">
        <v>13</v>
      </c>
      <c r="K214" s="8">
        <v>1406</v>
      </c>
      <c r="L214" s="8">
        <v>44</v>
      </c>
      <c r="M214" s="8">
        <v>7866</v>
      </c>
      <c r="N214" s="8">
        <v>3784</v>
      </c>
      <c r="O214" s="8">
        <v>1041</v>
      </c>
      <c r="P214" s="8">
        <v>547</v>
      </c>
    </row>
    <row r="215" spans="2:16" ht="13.5" customHeight="1">
      <c r="B215" s="3" t="s">
        <v>24</v>
      </c>
      <c r="C215" s="8">
        <v>1125</v>
      </c>
      <c r="D215" s="8">
        <v>121</v>
      </c>
      <c r="E215" s="8">
        <v>108</v>
      </c>
      <c r="F215" s="8">
        <v>10</v>
      </c>
      <c r="G215" s="8">
        <v>102</v>
      </c>
      <c r="H215" s="8">
        <v>0</v>
      </c>
      <c r="I215" s="8">
        <v>0</v>
      </c>
      <c r="J215" s="8">
        <v>0</v>
      </c>
      <c r="K215" s="8">
        <v>298</v>
      </c>
      <c r="L215" s="8">
        <v>34</v>
      </c>
      <c r="M215" s="8">
        <v>14489</v>
      </c>
      <c r="N215" s="8">
        <v>5477</v>
      </c>
      <c r="O215" s="8">
        <v>7</v>
      </c>
      <c r="P215" s="8">
        <v>5</v>
      </c>
    </row>
    <row r="216" spans="2:16" ht="13.5" customHeight="1">
      <c r="B216" s="3" t="s">
        <v>23</v>
      </c>
      <c r="C216" s="8">
        <v>983</v>
      </c>
      <c r="D216" s="8">
        <v>143</v>
      </c>
      <c r="E216" s="8">
        <v>1936</v>
      </c>
      <c r="F216" s="8">
        <v>284</v>
      </c>
      <c r="G216" s="8">
        <v>1789</v>
      </c>
      <c r="H216" s="8">
        <v>490</v>
      </c>
      <c r="I216" s="8">
        <v>47</v>
      </c>
      <c r="J216" s="8">
        <v>246</v>
      </c>
      <c r="K216" s="8">
        <v>895</v>
      </c>
      <c r="L216" s="8">
        <v>5</v>
      </c>
      <c r="M216" s="8">
        <v>423</v>
      </c>
      <c r="N216" s="8">
        <v>495</v>
      </c>
      <c r="O216" s="8">
        <v>30</v>
      </c>
      <c r="P216" s="8">
        <v>28</v>
      </c>
    </row>
    <row r="217" spans="2:16" ht="13.5" customHeight="1">
      <c r="B217" s="3" t="s">
        <v>22</v>
      </c>
      <c r="C217" s="8">
        <v>2078</v>
      </c>
      <c r="D217" s="8">
        <v>328</v>
      </c>
      <c r="E217" s="8">
        <v>5528</v>
      </c>
      <c r="F217" s="8">
        <v>24</v>
      </c>
      <c r="G217" s="8">
        <v>5578</v>
      </c>
      <c r="H217" s="8">
        <v>23</v>
      </c>
      <c r="I217" s="8">
        <v>3143</v>
      </c>
      <c r="J217" s="8">
        <v>98</v>
      </c>
      <c r="K217" s="8">
        <v>489</v>
      </c>
      <c r="L217" s="8">
        <v>63</v>
      </c>
      <c r="M217" s="8">
        <v>32072</v>
      </c>
      <c r="N217" s="8">
        <v>846</v>
      </c>
      <c r="O217" s="8">
        <v>9</v>
      </c>
      <c r="P217" s="8">
        <v>46</v>
      </c>
    </row>
    <row r="218" spans="2:16" ht="13.5" customHeight="1">
      <c r="B218" s="3" t="s">
        <v>21</v>
      </c>
      <c r="C218" s="8">
        <v>2211</v>
      </c>
      <c r="D218" s="8">
        <v>49</v>
      </c>
      <c r="E218" s="8">
        <v>1709</v>
      </c>
      <c r="F218" s="8">
        <v>213</v>
      </c>
      <c r="G218" s="8">
        <v>1661</v>
      </c>
      <c r="H218" s="8">
        <v>59</v>
      </c>
      <c r="I218" s="8">
        <v>1537</v>
      </c>
      <c r="J218" s="8">
        <v>25</v>
      </c>
      <c r="K218" s="8">
        <v>631</v>
      </c>
      <c r="L218" s="8">
        <v>15</v>
      </c>
      <c r="M218" s="8">
        <v>5936</v>
      </c>
      <c r="N218" s="8">
        <v>5089</v>
      </c>
      <c r="O218" s="8">
        <v>136</v>
      </c>
      <c r="P218" s="8">
        <v>144</v>
      </c>
    </row>
    <row r="219" spans="2:16" ht="13.5" customHeight="1">
      <c r="B219" s="3" t="s">
        <v>20</v>
      </c>
      <c r="C219" s="8">
        <v>2163</v>
      </c>
      <c r="D219" s="8">
        <v>249</v>
      </c>
      <c r="E219" s="8">
        <v>4440</v>
      </c>
      <c r="F219" s="8">
        <v>577</v>
      </c>
      <c r="G219" s="8">
        <v>4166</v>
      </c>
      <c r="H219" s="8">
        <v>441</v>
      </c>
      <c r="I219" s="8">
        <v>1286</v>
      </c>
      <c r="J219" s="8">
        <v>105</v>
      </c>
      <c r="K219" s="8">
        <v>872</v>
      </c>
      <c r="L219" s="8">
        <v>2</v>
      </c>
      <c r="M219" s="8">
        <v>10148</v>
      </c>
      <c r="N219" s="8">
        <v>9912</v>
      </c>
      <c r="O219" s="8">
        <v>2106</v>
      </c>
      <c r="P219" s="8">
        <v>823</v>
      </c>
    </row>
    <row r="220" spans="2:16" ht="13.5" customHeight="1">
      <c r="B220" s="3" t="s">
        <v>19</v>
      </c>
      <c r="C220" s="8">
        <v>48</v>
      </c>
      <c r="D220" s="8">
        <v>25</v>
      </c>
      <c r="E220" s="8">
        <v>1918</v>
      </c>
      <c r="F220" s="8">
        <v>300</v>
      </c>
      <c r="G220" s="8">
        <v>447</v>
      </c>
      <c r="H220" s="8">
        <v>265</v>
      </c>
      <c r="I220" s="8">
        <v>166</v>
      </c>
      <c r="J220" s="8">
        <v>50</v>
      </c>
      <c r="K220" s="8">
        <v>1003</v>
      </c>
      <c r="L220" s="8">
        <v>35</v>
      </c>
      <c r="M220" s="8">
        <v>1377</v>
      </c>
      <c r="N220" s="8">
        <v>1738</v>
      </c>
      <c r="O220" s="8">
        <v>570</v>
      </c>
      <c r="P220" s="8">
        <v>480</v>
      </c>
    </row>
    <row r="221" spans="2:16" ht="13.5" customHeight="1">
      <c r="B221" s="3" t="s">
        <v>18</v>
      </c>
      <c r="C221" s="8">
        <v>3995</v>
      </c>
      <c r="D221" s="8">
        <v>804</v>
      </c>
      <c r="E221" s="8">
        <v>4777</v>
      </c>
      <c r="F221" s="8">
        <v>1713</v>
      </c>
      <c r="G221" s="8">
        <v>4279</v>
      </c>
      <c r="H221" s="8">
        <v>1361</v>
      </c>
      <c r="I221" s="8">
        <v>83</v>
      </c>
      <c r="J221" s="8">
        <v>20</v>
      </c>
      <c r="K221" s="8">
        <v>669</v>
      </c>
      <c r="L221" s="8">
        <v>14</v>
      </c>
      <c r="M221" s="8">
        <v>1427</v>
      </c>
      <c r="N221" s="8">
        <v>2095</v>
      </c>
      <c r="O221" s="8">
        <v>389</v>
      </c>
      <c r="P221" s="8">
        <v>786</v>
      </c>
    </row>
    <row r="222" spans="2:16" ht="13.5" customHeight="1">
      <c r="B222" s="3" t="s">
        <v>17</v>
      </c>
      <c r="C222" s="8">
        <v>4600</v>
      </c>
      <c r="D222" s="8">
        <v>600</v>
      </c>
      <c r="E222" s="8">
        <v>6253</v>
      </c>
      <c r="F222" s="8">
        <v>0</v>
      </c>
      <c r="G222" s="8">
        <v>6321</v>
      </c>
      <c r="H222" s="8">
        <v>0</v>
      </c>
      <c r="I222" s="8">
        <v>6127</v>
      </c>
      <c r="J222" s="8">
        <v>0</v>
      </c>
      <c r="K222" s="8">
        <v>176</v>
      </c>
      <c r="L222" s="8">
        <v>11</v>
      </c>
      <c r="M222" s="8">
        <v>1276</v>
      </c>
      <c r="N222" s="8">
        <v>2313</v>
      </c>
      <c r="O222" s="8">
        <v>5574</v>
      </c>
      <c r="P222" s="8">
        <v>0</v>
      </c>
    </row>
    <row r="223" spans="2:16" ht="13.5" customHeight="1">
      <c r="B223" s="3" t="s">
        <v>65</v>
      </c>
      <c r="C223" s="8">
        <v>6446</v>
      </c>
      <c r="D223" s="8">
        <v>1606</v>
      </c>
      <c r="E223" s="8">
        <v>2436</v>
      </c>
      <c r="F223" s="8">
        <v>680</v>
      </c>
      <c r="G223" s="8">
        <v>2153</v>
      </c>
      <c r="H223" s="8">
        <v>1021</v>
      </c>
      <c r="I223" s="8">
        <v>648</v>
      </c>
      <c r="J223" s="8">
        <v>58</v>
      </c>
      <c r="K223" s="8">
        <v>434</v>
      </c>
      <c r="L223" s="8">
        <v>116</v>
      </c>
      <c r="M223" s="8">
        <v>13661</v>
      </c>
      <c r="N223" s="8">
        <v>7463</v>
      </c>
      <c r="O223" s="8">
        <v>2044</v>
      </c>
      <c r="P223" s="8">
        <v>57</v>
      </c>
    </row>
    <row r="224" spans="2:16" ht="13.5" customHeight="1">
      <c r="B224" s="3" t="s">
        <v>16</v>
      </c>
      <c r="C224" s="8">
        <v>918</v>
      </c>
      <c r="D224" s="8">
        <v>510</v>
      </c>
      <c r="E224" s="8">
        <v>1942</v>
      </c>
      <c r="F224" s="8">
        <v>536</v>
      </c>
      <c r="G224" s="8">
        <v>1140</v>
      </c>
      <c r="H224" s="8">
        <v>146</v>
      </c>
      <c r="I224" s="8">
        <v>837</v>
      </c>
      <c r="J224" s="8">
        <v>192</v>
      </c>
      <c r="K224" s="8">
        <v>1433</v>
      </c>
      <c r="L224" s="8">
        <v>58</v>
      </c>
      <c r="M224" s="8">
        <v>234</v>
      </c>
      <c r="N224" s="8">
        <v>83</v>
      </c>
      <c r="O224" s="8">
        <v>1901</v>
      </c>
      <c r="P224" s="8">
        <v>160</v>
      </c>
    </row>
    <row r="225" spans="2:16" ht="13.5" customHeight="1">
      <c r="B225" s="3" t="s">
        <v>15</v>
      </c>
      <c r="C225" s="8">
        <v>1402</v>
      </c>
      <c r="D225" s="8">
        <v>0</v>
      </c>
      <c r="E225" s="8">
        <v>873</v>
      </c>
      <c r="F225" s="8">
        <v>1</v>
      </c>
      <c r="G225" s="8">
        <v>378</v>
      </c>
      <c r="H225" s="8">
        <v>4</v>
      </c>
      <c r="I225" s="8">
        <v>47</v>
      </c>
      <c r="J225" s="8">
        <v>0</v>
      </c>
      <c r="K225" s="8">
        <v>782</v>
      </c>
      <c r="L225" s="8">
        <v>13</v>
      </c>
      <c r="M225" s="8">
        <v>11565</v>
      </c>
      <c r="N225" s="8">
        <v>30</v>
      </c>
      <c r="O225" s="8">
        <v>0</v>
      </c>
      <c r="P225" s="8">
        <v>0</v>
      </c>
    </row>
    <row r="226" spans="2:16" ht="13.5" customHeight="1">
      <c r="B226" s="3" t="s">
        <v>14</v>
      </c>
      <c r="C226" s="8">
        <v>1851</v>
      </c>
      <c r="D226" s="8">
        <v>0</v>
      </c>
      <c r="E226" s="8">
        <v>303</v>
      </c>
      <c r="F226" s="8">
        <v>42</v>
      </c>
      <c r="G226" s="8">
        <v>65</v>
      </c>
      <c r="H226" s="8">
        <v>13</v>
      </c>
      <c r="I226" s="8">
        <v>0</v>
      </c>
      <c r="J226" s="8">
        <v>1</v>
      </c>
      <c r="K226" s="8">
        <v>573</v>
      </c>
      <c r="L226" s="8">
        <v>3</v>
      </c>
      <c r="M226" s="8">
        <v>1477</v>
      </c>
      <c r="N226" s="8">
        <v>2462</v>
      </c>
      <c r="O226" s="8">
        <v>146</v>
      </c>
      <c r="P226" s="8">
        <v>531</v>
      </c>
    </row>
    <row r="227" spans="2:16" ht="13.5" customHeight="1">
      <c r="B227" s="3" t="s">
        <v>13</v>
      </c>
      <c r="C227" s="8">
        <v>16</v>
      </c>
      <c r="D227" s="8">
        <v>15</v>
      </c>
      <c r="E227" s="8">
        <v>227</v>
      </c>
      <c r="F227" s="8">
        <v>180</v>
      </c>
      <c r="G227" s="8">
        <v>20</v>
      </c>
      <c r="H227" s="8">
        <v>102</v>
      </c>
      <c r="I227" s="8">
        <v>0</v>
      </c>
      <c r="J227" s="8">
        <v>0</v>
      </c>
      <c r="K227" s="8">
        <v>2</v>
      </c>
      <c r="L227" s="8">
        <v>3</v>
      </c>
      <c r="M227" s="8">
        <v>229</v>
      </c>
      <c r="N227" s="8">
        <v>913</v>
      </c>
      <c r="O227" s="8">
        <v>92</v>
      </c>
      <c r="P227" s="8">
        <v>115</v>
      </c>
    </row>
    <row r="228" spans="2:16" ht="13.5" customHeight="1">
      <c r="B228" s="3" t="s">
        <v>12</v>
      </c>
      <c r="C228" s="8">
        <v>660</v>
      </c>
      <c r="D228" s="8">
        <v>223</v>
      </c>
      <c r="E228" s="8">
        <v>363</v>
      </c>
      <c r="F228" s="8">
        <v>119</v>
      </c>
      <c r="G228" s="8">
        <v>417</v>
      </c>
      <c r="H228" s="8">
        <v>178</v>
      </c>
      <c r="I228" s="8">
        <v>91</v>
      </c>
      <c r="J228" s="8">
        <v>13</v>
      </c>
      <c r="K228" s="8">
        <v>924</v>
      </c>
      <c r="L228" s="8">
        <v>14</v>
      </c>
      <c r="M228" s="8">
        <v>3433</v>
      </c>
      <c r="N228" s="8">
        <v>2213</v>
      </c>
      <c r="O228" s="8">
        <v>35</v>
      </c>
      <c r="P228" s="8">
        <v>9</v>
      </c>
    </row>
    <row r="229" spans="2:16" ht="13.5" customHeight="1">
      <c r="B229" s="3" t="s">
        <v>11</v>
      </c>
      <c r="C229" s="8">
        <v>168</v>
      </c>
      <c r="D229" s="8">
        <v>22</v>
      </c>
      <c r="E229" s="8">
        <v>353</v>
      </c>
      <c r="F229" s="8">
        <v>253</v>
      </c>
      <c r="G229" s="8">
        <v>266</v>
      </c>
      <c r="H229" s="8">
        <v>227</v>
      </c>
      <c r="I229" s="8">
        <v>24</v>
      </c>
      <c r="J229" s="8">
        <v>48</v>
      </c>
      <c r="K229" s="8">
        <v>141</v>
      </c>
      <c r="L229" s="8">
        <v>40</v>
      </c>
      <c r="M229" s="8">
        <v>891</v>
      </c>
      <c r="N229" s="8">
        <v>1308</v>
      </c>
      <c r="O229" s="8">
        <v>1557</v>
      </c>
      <c r="P229" s="8">
        <v>140</v>
      </c>
    </row>
    <row r="230" spans="2:16" ht="13.5" customHeight="1">
      <c r="B230" s="3" t="s">
        <v>10</v>
      </c>
      <c r="C230" s="8">
        <v>670</v>
      </c>
      <c r="D230" s="8">
        <v>250</v>
      </c>
      <c r="E230" s="8">
        <v>108</v>
      </c>
      <c r="F230" s="8">
        <v>83</v>
      </c>
      <c r="G230" s="8">
        <v>78</v>
      </c>
      <c r="H230" s="8">
        <v>70</v>
      </c>
      <c r="I230" s="8">
        <v>16</v>
      </c>
      <c r="J230" s="8">
        <v>14</v>
      </c>
      <c r="K230" s="8">
        <v>367</v>
      </c>
      <c r="L230" s="8">
        <v>88</v>
      </c>
      <c r="M230" s="8">
        <v>867</v>
      </c>
      <c r="N230" s="8">
        <v>592</v>
      </c>
      <c r="O230" s="8">
        <v>87</v>
      </c>
      <c r="P230" s="8">
        <v>11</v>
      </c>
    </row>
    <row r="231" spans="2:16" ht="13.5" customHeight="1">
      <c r="B231" s="3" t="s">
        <v>9</v>
      </c>
      <c r="C231" s="8">
        <v>1170</v>
      </c>
      <c r="D231" s="8">
        <v>1030</v>
      </c>
      <c r="E231" s="8">
        <v>25</v>
      </c>
      <c r="F231" s="8">
        <v>8</v>
      </c>
      <c r="G231" s="8">
        <v>49</v>
      </c>
      <c r="H231" s="8">
        <v>20</v>
      </c>
      <c r="I231" s="8">
        <v>1</v>
      </c>
      <c r="J231" s="8">
        <v>4</v>
      </c>
      <c r="K231" s="8">
        <v>2152</v>
      </c>
      <c r="L231" s="8">
        <v>1897</v>
      </c>
      <c r="M231" s="8">
        <v>379</v>
      </c>
      <c r="N231" s="8">
        <v>754</v>
      </c>
      <c r="O231" s="8">
        <v>10</v>
      </c>
      <c r="P231" s="8">
        <v>4</v>
      </c>
    </row>
    <row r="232" spans="2:16" ht="13.5" customHeight="1">
      <c r="B232" s="3" t="s">
        <v>8</v>
      </c>
      <c r="C232" s="8">
        <v>1931</v>
      </c>
      <c r="D232" s="8">
        <v>812</v>
      </c>
      <c r="E232" s="8">
        <v>15205</v>
      </c>
      <c r="F232" s="8">
        <v>7937</v>
      </c>
      <c r="G232" s="8">
        <v>14696</v>
      </c>
      <c r="H232" s="8">
        <v>7741</v>
      </c>
      <c r="I232" s="8">
        <v>2038</v>
      </c>
      <c r="J232" s="8">
        <v>492</v>
      </c>
      <c r="K232" s="8">
        <v>908</v>
      </c>
      <c r="L232" s="8">
        <v>65</v>
      </c>
      <c r="M232" s="8">
        <v>5971</v>
      </c>
      <c r="N232" s="8">
        <v>6046</v>
      </c>
      <c r="O232" s="8">
        <v>1214</v>
      </c>
      <c r="P232" s="8">
        <v>1421</v>
      </c>
    </row>
    <row r="233" spans="2:16" ht="13.5" customHeight="1">
      <c r="B233" s="3" t="s">
        <v>7</v>
      </c>
      <c r="C233" s="8">
        <v>2706</v>
      </c>
      <c r="D233" s="8">
        <v>1313</v>
      </c>
      <c r="E233" s="8">
        <v>4079</v>
      </c>
      <c r="F233" s="8">
        <v>6151</v>
      </c>
      <c r="G233" s="8">
        <v>3715</v>
      </c>
      <c r="H233" s="8">
        <v>4737</v>
      </c>
      <c r="I233" s="8">
        <v>3228</v>
      </c>
      <c r="J233" s="8">
        <v>2824</v>
      </c>
      <c r="K233" s="8">
        <v>1360</v>
      </c>
      <c r="L233" s="8">
        <v>593</v>
      </c>
      <c r="M233" s="8">
        <v>26750</v>
      </c>
      <c r="N233" s="8">
        <v>34835</v>
      </c>
      <c r="O233" s="8">
        <v>1900</v>
      </c>
      <c r="P233" s="8">
        <v>2454</v>
      </c>
    </row>
    <row r="234" spans="2:16" ht="13.5" customHeight="1">
      <c r="B234" s="3" t="s">
        <v>6</v>
      </c>
      <c r="C234" s="8">
        <v>704</v>
      </c>
      <c r="D234" s="8">
        <v>113</v>
      </c>
      <c r="E234" s="8">
        <v>1297</v>
      </c>
      <c r="F234" s="8">
        <v>666</v>
      </c>
      <c r="G234" s="8">
        <v>1121</v>
      </c>
      <c r="H234" s="8">
        <v>554</v>
      </c>
      <c r="I234" s="8">
        <v>570</v>
      </c>
      <c r="J234" s="8">
        <v>121</v>
      </c>
      <c r="K234" s="8">
        <v>583</v>
      </c>
      <c r="L234" s="8">
        <v>98</v>
      </c>
      <c r="M234" s="8">
        <v>1546</v>
      </c>
      <c r="N234" s="8">
        <v>1059</v>
      </c>
      <c r="O234" s="8">
        <v>703</v>
      </c>
      <c r="P234" s="8">
        <v>185</v>
      </c>
    </row>
    <row r="235" spans="2:16" ht="13.5" customHeight="1">
      <c r="B235" s="3" t="s">
        <v>5</v>
      </c>
      <c r="C235" s="8">
        <v>763</v>
      </c>
      <c r="D235" s="8">
        <v>2</v>
      </c>
      <c r="E235" s="8">
        <v>304</v>
      </c>
      <c r="F235" s="8">
        <v>0</v>
      </c>
      <c r="G235" s="8">
        <v>300</v>
      </c>
      <c r="H235" s="8">
        <v>0</v>
      </c>
      <c r="I235" s="8">
        <v>0</v>
      </c>
      <c r="J235" s="8">
        <v>0</v>
      </c>
      <c r="K235" s="8">
        <v>353</v>
      </c>
      <c r="L235" s="8">
        <v>0</v>
      </c>
      <c r="M235" s="8">
        <v>6788</v>
      </c>
      <c r="N235" s="8">
        <v>290</v>
      </c>
      <c r="O235" s="8">
        <v>1</v>
      </c>
      <c r="P235" s="8">
        <v>0</v>
      </c>
    </row>
    <row r="236" spans="2:16" ht="13.5" customHeight="1">
      <c r="B236" s="3" t="s">
        <v>4</v>
      </c>
      <c r="C236" s="8">
        <v>4589</v>
      </c>
      <c r="D236" s="8">
        <v>424</v>
      </c>
      <c r="E236" s="8">
        <v>1700</v>
      </c>
      <c r="F236" s="8">
        <v>169</v>
      </c>
      <c r="G236" s="8">
        <v>1306</v>
      </c>
      <c r="H236" s="8">
        <v>72</v>
      </c>
      <c r="I236" s="8">
        <v>969</v>
      </c>
      <c r="J236" s="8">
        <v>2</v>
      </c>
      <c r="K236" s="8">
        <v>3198</v>
      </c>
      <c r="L236" s="8">
        <v>54</v>
      </c>
      <c r="M236" s="8">
        <v>20684</v>
      </c>
      <c r="N236" s="8">
        <v>8915</v>
      </c>
      <c r="O236" s="8">
        <v>614</v>
      </c>
      <c r="P236" s="8">
        <v>96</v>
      </c>
    </row>
    <row r="237" spans="2:16" ht="13.5" customHeight="1">
      <c r="B237" s="3" t="s">
        <v>3</v>
      </c>
      <c r="C237" s="8">
        <v>19</v>
      </c>
      <c r="D237" s="8">
        <v>11</v>
      </c>
      <c r="E237" s="8">
        <v>895</v>
      </c>
      <c r="F237" s="8">
        <v>0</v>
      </c>
      <c r="G237" s="8">
        <v>903</v>
      </c>
      <c r="H237" s="8">
        <v>0</v>
      </c>
      <c r="I237" s="8">
        <v>0</v>
      </c>
      <c r="J237" s="8">
        <v>0</v>
      </c>
      <c r="K237" s="8">
        <v>416</v>
      </c>
      <c r="L237" s="8">
        <v>78</v>
      </c>
      <c r="M237" s="8">
        <v>61</v>
      </c>
      <c r="N237" s="8">
        <v>47</v>
      </c>
      <c r="O237" s="8">
        <v>0</v>
      </c>
      <c r="P237" s="8">
        <v>0</v>
      </c>
    </row>
    <row r="238" spans="2:16" ht="13.5" customHeight="1">
      <c r="B238" s="3" t="s">
        <v>2</v>
      </c>
      <c r="C238" s="8">
        <v>4063</v>
      </c>
      <c r="D238" s="8">
        <v>519</v>
      </c>
      <c r="E238" s="8">
        <v>215</v>
      </c>
      <c r="F238" s="8">
        <v>42</v>
      </c>
      <c r="G238" s="8">
        <v>100</v>
      </c>
      <c r="H238" s="8">
        <v>73</v>
      </c>
      <c r="I238" s="8">
        <v>476</v>
      </c>
      <c r="J238" s="8">
        <v>12</v>
      </c>
      <c r="K238" s="8">
        <v>601</v>
      </c>
      <c r="L238" s="8">
        <v>23</v>
      </c>
      <c r="M238" s="8">
        <v>2255</v>
      </c>
      <c r="N238" s="8">
        <v>3954</v>
      </c>
      <c r="O238" s="8">
        <v>345</v>
      </c>
      <c r="P238" s="8">
        <v>2</v>
      </c>
    </row>
    <row r="239" spans="2:16" ht="13.5" customHeight="1">
      <c r="B239" s="3" t="s">
        <v>1</v>
      </c>
      <c r="C239" s="8">
        <v>491</v>
      </c>
      <c r="D239" s="8">
        <v>1101</v>
      </c>
      <c r="E239" s="8">
        <v>795</v>
      </c>
      <c r="F239" s="8">
        <v>1156</v>
      </c>
      <c r="G239" s="8">
        <v>778</v>
      </c>
      <c r="H239" s="8">
        <v>1145</v>
      </c>
      <c r="I239" s="8">
        <v>788</v>
      </c>
      <c r="J239" s="8">
        <v>1126</v>
      </c>
      <c r="K239" s="8">
        <v>6</v>
      </c>
      <c r="L239" s="8">
        <v>44</v>
      </c>
      <c r="M239" s="8">
        <v>5253</v>
      </c>
      <c r="N239" s="8">
        <v>11729</v>
      </c>
      <c r="O239" s="8">
        <v>273</v>
      </c>
      <c r="P239" s="8">
        <v>790</v>
      </c>
    </row>
    <row r="240" spans="2:16" ht="13.5" customHeight="1">
      <c r="B240" s="3" t="s">
        <v>0</v>
      </c>
      <c r="C240" s="8">
        <v>832</v>
      </c>
      <c r="D240" s="8">
        <v>1223</v>
      </c>
      <c r="E240" s="8">
        <v>94</v>
      </c>
      <c r="F240" s="8">
        <v>0</v>
      </c>
      <c r="G240" s="8">
        <v>89</v>
      </c>
      <c r="H240" s="8">
        <v>0</v>
      </c>
      <c r="I240" s="8">
        <v>14</v>
      </c>
      <c r="J240" s="8">
        <v>0</v>
      </c>
      <c r="K240" s="8">
        <v>733</v>
      </c>
      <c r="L240" s="8">
        <v>0</v>
      </c>
      <c r="M240" s="8">
        <v>7</v>
      </c>
      <c r="N240" s="8">
        <v>6</v>
      </c>
      <c r="O240" s="8">
        <v>1</v>
      </c>
      <c r="P240" s="8">
        <v>3</v>
      </c>
    </row>
    <row r="241" ht="13.5" customHeight="1"/>
    <row r="242" spans="2:16" ht="13.5" customHeight="1">
      <c r="B242" s="1" t="s">
        <v>64</v>
      </c>
      <c r="C242" s="2">
        <f aca="true" t="shared" si="24" ref="C242:P242">SUM(C244:C253)</f>
        <v>10320</v>
      </c>
      <c r="D242" s="2">
        <f t="shared" si="24"/>
        <v>307</v>
      </c>
      <c r="E242" s="2">
        <f t="shared" si="24"/>
        <v>1967</v>
      </c>
      <c r="F242" s="2">
        <f t="shared" si="24"/>
        <v>75</v>
      </c>
      <c r="G242" s="2">
        <f t="shared" si="24"/>
        <v>1331</v>
      </c>
      <c r="H242" s="2">
        <f t="shared" si="24"/>
        <v>0</v>
      </c>
      <c r="I242" s="2">
        <f t="shared" si="24"/>
        <v>1237</v>
      </c>
      <c r="J242" s="2">
        <f t="shared" si="24"/>
        <v>0</v>
      </c>
      <c r="K242" s="2">
        <f t="shared" si="24"/>
        <v>13326</v>
      </c>
      <c r="L242" s="2">
        <f t="shared" si="24"/>
        <v>42</v>
      </c>
      <c r="M242" s="2">
        <f t="shared" si="24"/>
        <v>14653</v>
      </c>
      <c r="N242" s="2">
        <f t="shared" si="24"/>
        <v>8133</v>
      </c>
      <c r="O242" s="2">
        <f t="shared" si="24"/>
        <v>8</v>
      </c>
      <c r="P242" s="2">
        <f t="shared" si="24"/>
        <v>8</v>
      </c>
    </row>
    <row r="243" spans="2:16" ht="13.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3.5" customHeight="1">
      <c r="B244" s="3" t="s">
        <v>63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499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</row>
    <row r="245" spans="2:16" ht="13.5" customHeight="1">
      <c r="B245" s="3" t="s">
        <v>62</v>
      </c>
      <c r="C245" s="8">
        <v>2490</v>
      </c>
      <c r="D245" s="8">
        <v>0</v>
      </c>
      <c r="E245" s="8">
        <v>1332</v>
      </c>
      <c r="F245" s="8">
        <v>0</v>
      </c>
      <c r="G245" s="8">
        <v>1125</v>
      </c>
      <c r="H245" s="8">
        <v>0</v>
      </c>
      <c r="I245" s="8">
        <v>1039</v>
      </c>
      <c r="J245" s="8">
        <v>0</v>
      </c>
      <c r="K245" s="8">
        <v>7051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</row>
    <row r="246" spans="2:16" ht="13.5" customHeight="1">
      <c r="B246" s="3" t="s">
        <v>61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</row>
    <row r="247" spans="2:16" ht="13.5" customHeight="1">
      <c r="B247" s="3" t="s">
        <v>60</v>
      </c>
      <c r="C247" s="8">
        <v>264</v>
      </c>
      <c r="D247" s="8">
        <v>119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332</v>
      </c>
      <c r="L247" s="8">
        <v>42</v>
      </c>
      <c r="M247" s="8">
        <v>5538</v>
      </c>
      <c r="N247" s="8">
        <v>5371</v>
      </c>
      <c r="O247" s="8">
        <v>8</v>
      </c>
      <c r="P247" s="8">
        <v>8</v>
      </c>
    </row>
    <row r="248" spans="2:16" ht="13.5" customHeight="1">
      <c r="B248" s="3" t="s">
        <v>59</v>
      </c>
      <c r="C248" s="8">
        <v>559</v>
      </c>
      <c r="D248" s="8">
        <v>188</v>
      </c>
      <c r="E248" s="8">
        <v>620</v>
      </c>
      <c r="F248" s="8">
        <v>75</v>
      </c>
      <c r="G248" s="8">
        <v>0</v>
      </c>
      <c r="H248" s="8">
        <v>0</v>
      </c>
      <c r="I248" s="8">
        <v>0</v>
      </c>
      <c r="J248" s="8">
        <v>0</v>
      </c>
      <c r="K248" s="8">
        <v>577</v>
      </c>
      <c r="L248" s="8">
        <v>0</v>
      </c>
      <c r="M248" s="8">
        <v>3801</v>
      </c>
      <c r="N248" s="8">
        <v>2450</v>
      </c>
      <c r="O248" s="8">
        <v>0</v>
      </c>
      <c r="P248" s="8">
        <v>0</v>
      </c>
    </row>
    <row r="249" spans="2:16" ht="13.5" customHeight="1">
      <c r="B249" s="3" t="s">
        <v>58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483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</row>
    <row r="250" spans="2:16" ht="13.5" customHeight="1">
      <c r="B250" s="3" t="s">
        <v>57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</row>
    <row r="251" spans="2:16" ht="13.5" customHeight="1">
      <c r="B251" s="3" t="s">
        <v>56</v>
      </c>
      <c r="C251" s="8">
        <v>6226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1462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</row>
    <row r="252" spans="2:16" ht="13.5" customHeight="1">
      <c r="B252" s="3" t="s">
        <v>55</v>
      </c>
      <c r="C252" s="8">
        <v>781</v>
      </c>
      <c r="D252" s="8">
        <v>0</v>
      </c>
      <c r="E252" s="8">
        <v>11</v>
      </c>
      <c r="F252" s="8">
        <v>0</v>
      </c>
      <c r="G252" s="8">
        <v>18</v>
      </c>
      <c r="H252" s="8">
        <v>0</v>
      </c>
      <c r="I252" s="8">
        <v>0</v>
      </c>
      <c r="J252" s="8">
        <v>0</v>
      </c>
      <c r="K252" s="8">
        <v>1423</v>
      </c>
      <c r="L252" s="8">
        <v>0</v>
      </c>
      <c r="M252" s="8">
        <v>5314</v>
      </c>
      <c r="N252" s="8">
        <v>312</v>
      </c>
      <c r="O252" s="8">
        <v>0</v>
      </c>
      <c r="P252" s="8">
        <v>0</v>
      </c>
    </row>
    <row r="253" spans="2:17" ht="13.5" customHeight="1">
      <c r="B253" s="9" t="s">
        <v>54</v>
      </c>
      <c r="C253" s="11">
        <v>0</v>
      </c>
      <c r="D253" s="11">
        <v>0</v>
      </c>
      <c r="E253" s="11">
        <v>4</v>
      </c>
      <c r="F253" s="11">
        <v>0</v>
      </c>
      <c r="G253" s="11">
        <v>188</v>
      </c>
      <c r="H253" s="11">
        <v>0</v>
      </c>
      <c r="I253" s="11">
        <v>198</v>
      </c>
      <c r="J253" s="11">
        <v>0</v>
      </c>
      <c r="K253" s="11">
        <v>1499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9"/>
    </row>
    <row r="254" ht="12.75">
      <c r="B254" s="17" t="s">
        <v>96</v>
      </c>
    </row>
    <row r="255" spans="2:17" ht="19.5" customHeight="1">
      <c r="B255" s="21" t="s">
        <v>97</v>
      </c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</row>
    <row r="256" spans="2:17" ht="19.5" customHeight="1">
      <c r="B256" s="22" t="s">
        <v>91</v>
      </c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2:17" ht="19.5" customHeight="1">
      <c r="B257" s="22" t="s">
        <v>86</v>
      </c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2:17" ht="19.5" customHeight="1">
      <c r="B258" s="23" t="s">
        <v>92</v>
      </c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2:17" s="16" customFormat="1" ht="12.75">
      <c r="B259" s="4"/>
      <c r="C259" s="20" t="s">
        <v>85</v>
      </c>
      <c r="D259" s="20"/>
      <c r="E259" s="20"/>
      <c r="F259" s="20"/>
      <c r="G259" s="20"/>
      <c r="H259" s="20"/>
      <c r="I259" s="20"/>
      <c r="J259" s="20"/>
      <c r="K259" s="20"/>
      <c r="L259" s="20"/>
      <c r="M259" s="14"/>
      <c r="N259" s="14"/>
      <c r="O259" s="14"/>
      <c r="P259" s="14"/>
      <c r="Q259" s="14"/>
    </row>
    <row r="260" spans="2:16" ht="42.75" customHeight="1">
      <c r="B260" s="15" t="s">
        <v>74</v>
      </c>
      <c r="C260" s="19" t="s">
        <v>39</v>
      </c>
      <c r="D260" s="19"/>
      <c r="E260" s="19" t="s">
        <v>38</v>
      </c>
      <c r="F260" s="19"/>
      <c r="G260" s="19" t="s">
        <v>53</v>
      </c>
      <c r="H260" s="19"/>
      <c r="I260" s="19" t="s">
        <v>52</v>
      </c>
      <c r="J260" s="19"/>
      <c r="K260" s="19" t="s">
        <v>73</v>
      </c>
      <c r="L260" s="19"/>
      <c r="M260" s="19"/>
      <c r="N260" s="19"/>
      <c r="O260" s="19"/>
      <c r="P260" s="19"/>
    </row>
    <row r="261" spans="2:17" ht="30" customHeight="1">
      <c r="B261" s="5"/>
      <c r="C261" s="6" t="s">
        <v>94</v>
      </c>
      <c r="D261" s="6" t="s">
        <v>87</v>
      </c>
      <c r="E261" s="6" t="s">
        <v>94</v>
      </c>
      <c r="F261" s="6" t="s">
        <v>87</v>
      </c>
      <c r="G261" s="6" t="s">
        <v>94</v>
      </c>
      <c r="H261" s="6" t="s">
        <v>87</v>
      </c>
      <c r="I261" s="6" t="s">
        <v>94</v>
      </c>
      <c r="J261" s="6" t="s">
        <v>87</v>
      </c>
      <c r="K261" s="6" t="s">
        <v>88</v>
      </c>
      <c r="L261" s="6" t="s">
        <v>87</v>
      </c>
      <c r="M261" s="6"/>
      <c r="N261" s="6"/>
      <c r="O261" s="6"/>
      <c r="P261" s="6"/>
      <c r="Q261" s="9"/>
    </row>
    <row r="262" spans="2:17" ht="13.5" customHeight="1">
      <c r="B262" s="15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6"/>
    </row>
    <row r="263" spans="2:12" ht="13.5" customHeight="1">
      <c r="B263" s="1" t="s">
        <v>29</v>
      </c>
      <c r="C263" s="2">
        <f aca="true" t="shared" si="25" ref="C263:L263">SUM(C265+C272+C306)</f>
        <v>17436</v>
      </c>
      <c r="D263" s="2">
        <f t="shared" si="25"/>
        <v>37392</v>
      </c>
      <c r="E263" s="2">
        <f t="shared" si="25"/>
        <v>623</v>
      </c>
      <c r="F263" s="2">
        <f t="shared" si="25"/>
        <v>925</v>
      </c>
      <c r="G263" s="2">
        <f t="shared" si="25"/>
        <v>12508</v>
      </c>
      <c r="H263" s="2">
        <f t="shared" si="25"/>
        <v>0</v>
      </c>
      <c r="I263" s="2">
        <f t="shared" si="25"/>
        <v>15900</v>
      </c>
      <c r="J263" s="2">
        <f t="shared" si="25"/>
        <v>0</v>
      </c>
      <c r="K263" s="2">
        <f t="shared" si="25"/>
        <v>71883</v>
      </c>
      <c r="L263" s="2">
        <f t="shared" si="25"/>
        <v>104863</v>
      </c>
    </row>
    <row r="264" ht="13.5" customHeight="1"/>
    <row r="265" spans="2:12" ht="13.5" customHeight="1">
      <c r="B265" s="1" t="s">
        <v>72</v>
      </c>
      <c r="C265" s="2">
        <f aca="true" t="shared" si="26" ref="C265:L265">SUM(C267:C270)</f>
        <v>3093</v>
      </c>
      <c r="D265" s="2">
        <f t="shared" si="26"/>
        <v>12530</v>
      </c>
      <c r="E265" s="2">
        <f t="shared" si="26"/>
        <v>63</v>
      </c>
      <c r="F265" s="2">
        <f t="shared" si="26"/>
        <v>241</v>
      </c>
      <c r="G265" s="2">
        <f t="shared" si="26"/>
        <v>5273</v>
      </c>
      <c r="H265" s="2">
        <f t="shared" si="26"/>
        <v>0</v>
      </c>
      <c r="I265" s="2">
        <f t="shared" si="26"/>
        <v>4833</v>
      </c>
      <c r="J265" s="2">
        <f t="shared" si="26"/>
        <v>0</v>
      </c>
      <c r="K265" s="2">
        <f t="shared" si="26"/>
        <v>9817</v>
      </c>
      <c r="L265" s="2">
        <f t="shared" si="26"/>
        <v>14615</v>
      </c>
    </row>
    <row r="266" ht="13.5" customHeight="1"/>
    <row r="267" spans="2:12" ht="13.5" customHeight="1">
      <c r="B267" s="3" t="s">
        <v>71</v>
      </c>
      <c r="C267" s="8">
        <v>587</v>
      </c>
      <c r="D267" s="8">
        <v>1038</v>
      </c>
      <c r="E267" s="8">
        <v>0</v>
      </c>
      <c r="F267" s="8">
        <v>4</v>
      </c>
      <c r="G267" s="8">
        <v>2257</v>
      </c>
      <c r="H267" s="8"/>
      <c r="I267" s="8">
        <v>4833</v>
      </c>
      <c r="J267" s="8"/>
      <c r="K267" s="8">
        <v>8846</v>
      </c>
      <c r="L267" s="8">
        <v>1497</v>
      </c>
    </row>
    <row r="268" spans="2:12" ht="13.5" customHeight="1">
      <c r="B268" s="3" t="s">
        <v>70</v>
      </c>
      <c r="C268" s="8">
        <v>0</v>
      </c>
      <c r="D268" s="8">
        <v>0</v>
      </c>
      <c r="E268" s="8">
        <v>0</v>
      </c>
      <c r="F268" s="8">
        <v>0</v>
      </c>
      <c r="G268" s="8">
        <v>1617</v>
      </c>
      <c r="H268" s="8"/>
      <c r="I268" s="8">
        <v>0</v>
      </c>
      <c r="J268" s="8"/>
      <c r="K268" s="8">
        <v>3</v>
      </c>
      <c r="L268" s="8">
        <v>0</v>
      </c>
    </row>
    <row r="269" spans="2:12" ht="13.5" customHeight="1">
      <c r="B269" s="3" t="s">
        <v>69</v>
      </c>
      <c r="C269" s="8">
        <v>1194</v>
      </c>
      <c r="D269" s="8">
        <v>4756</v>
      </c>
      <c r="E269" s="8">
        <v>58</v>
      </c>
      <c r="F269" s="8">
        <v>95</v>
      </c>
      <c r="G269" s="8">
        <v>1399</v>
      </c>
      <c r="H269" s="8"/>
      <c r="I269" s="8">
        <v>0</v>
      </c>
      <c r="J269" s="8"/>
      <c r="K269" s="8">
        <v>931</v>
      </c>
      <c r="L269" s="8">
        <v>13118</v>
      </c>
    </row>
    <row r="270" spans="2:12" ht="13.5" customHeight="1">
      <c r="B270" s="3" t="s">
        <v>68</v>
      </c>
      <c r="C270" s="8">
        <v>1312</v>
      </c>
      <c r="D270" s="8">
        <v>6736</v>
      </c>
      <c r="E270" s="8">
        <v>5</v>
      </c>
      <c r="F270" s="8">
        <v>142</v>
      </c>
      <c r="G270" s="8">
        <v>0</v>
      </c>
      <c r="H270" s="8"/>
      <c r="I270" s="8">
        <v>0</v>
      </c>
      <c r="J270" s="8"/>
      <c r="K270" s="8">
        <v>37</v>
      </c>
      <c r="L270" s="8">
        <v>0</v>
      </c>
    </row>
    <row r="271" spans="3:12" ht="13.5" customHeight="1">
      <c r="C271" s="7"/>
      <c r="D271" s="7"/>
      <c r="G271" s="7"/>
      <c r="H271" s="7"/>
      <c r="I271" s="7"/>
      <c r="J271" s="7"/>
      <c r="K271" s="7"/>
      <c r="L271" s="7"/>
    </row>
    <row r="272" spans="2:12" ht="13.5" customHeight="1">
      <c r="B272" s="1" t="s">
        <v>67</v>
      </c>
      <c r="C272" s="2">
        <f aca="true" t="shared" si="27" ref="C272:L272">SUM(C274:C304)</f>
        <v>12815</v>
      </c>
      <c r="D272" s="2">
        <f t="shared" si="27"/>
        <v>22944</v>
      </c>
      <c r="E272" s="2">
        <f t="shared" si="27"/>
        <v>554</v>
      </c>
      <c r="F272" s="2">
        <f t="shared" si="27"/>
        <v>680</v>
      </c>
      <c r="G272" s="2">
        <f t="shared" si="27"/>
        <v>7235</v>
      </c>
      <c r="H272" s="2">
        <f t="shared" si="27"/>
        <v>0</v>
      </c>
      <c r="I272" s="2">
        <f t="shared" si="27"/>
        <v>11067</v>
      </c>
      <c r="J272" s="2">
        <f t="shared" si="27"/>
        <v>0</v>
      </c>
      <c r="K272" s="2">
        <f t="shared" si="27"/>
        <v>59439</v>
      </c>
      <c r="L272" s="2">
        <f t="shared" si="27"/>
        <v>87715</v>
      </c>
    </row>
    <row r="273" ht="13.5" customHeight="1"/>
    <row r="274" spans="2:12" ht="13.5" customHeight="1">
      <c r="B274" s="3" t="s">
        <v>28</v>
      </c>
      <c r="C274" s="8">
        <v>0</v>
      </c>
      <c r="D274" s="8">
        <v>0</v>
      </c>
      <c r="E274" s="8">
        <v>0</v>
      </c>
      <c r="F274" s="8">
        <v>0</v>
      </c>
      <c r="G274" s="8">
        <v>926</v>
      </c>
      <c r="H274" s="8"/>
      <c r="I274" s="8">
        <v>279</v>
      </c>
      <c r="J274" s="8"/>
      <c r="K274" s="8">
        <v>2191</v>
      </c>
      <c r="L274" s="8">
        <v>253</v>
      </c>
    </row>
    <row r="275" spans="2:12" ht="13.5" customHeight="1">
      <c r="B275" s="3" t="s">
        <v>66</v>
      </c>
      <c r="C275" s="8">
        <v>169</v>
      </c>
      <c r="D275" s="8">
        <v>375</v>
      </c>
      <c r="E275" s="8">
        <v>43</v>
      </c>
      <c r="F275" s="8">
        <v>131</v>
      </c>
      <c r="G275" s="8">
        <v>0</v>
      </c>
      <c r="H275" s="8"/>
      <c r="I275" s="8">
        <v>0</v>
      </c>
      <c r="J275" s="8"/>
      <c r="K275" s="8">
        <v>0</v>
      </c>
      <c r="L275" s="8">
        <v>4</v>
      </c>
    </row>
    <row r="276" spans="2:12" ht="13.5" customHeight="1">
      <c r="B276" s="3" t="s">
        <v>27</v>
      </c>
      <c r="C276" s="8">
        <v>3</v>
      </c>
      <c r="D276" s="8">
        <v>0</v>
      </c>
      <c r="E276" s="8">
        <v>0</v>
      </c>
      <c r="F276" s="8">
        <v>1</v>
      </c>
      <c r="G276" s="8">
        <v>0</v>
      </c>
      <c r="H276" s="8"/>
      <c r="I276" s="8">
        <v>0</v>
      </c>
      <c r="J276" s="8"/>
      <c r="K276" s="8">
        <v>1269</v>
      </c>
      <c r="L276" s="8">
        <v>380</v>
      </c>
    </row>
    <row r="277" spans="2:12" ht="13.5" customHeight="1">
      <c r="B277" s="3" t="s">
        <v>26</v>
      </c>
      <c r="C277" s="8">
        <v>967</v>
      </c>
      <c r="D277" s="8">
        <v>1393</v>
      </c>
      <c r="E277" s="8">
        <v>8</v>
      </c>
      <c r="F277" s="8">
        <v>22</v>
      </c>
      <c r="G277" s="8">
        <v>0</v>
      </c>
      <c r="H277" s="8"/>
      <c r="I277" s="8">
        <v>0</v>
      </c>
      <c r="J277" s="8"/>
      <c r="K277" s="8">
        <v>32</v>
      </c>
      <c r="L277" s="8">
        <v>14</v>
      </c>
    </row>
    <row r="278" spans="2:12" ht="13.5" customHeight="1">
      <c r="B278" s="3" t="s">
        <v>25</v>
      </c>
      <c r="C278" s="8">
        <v>667</v>
      </c>
      <c r="D278" s="8">
        <v>226</v>
      </c>
      <c r="E278" s="8">
        <v>1</v>
      </c>
      <c r="F278" s="8">
        <v>3</v>
      </c>
      <c r="G278" s="8">
        <v>781</v>
      </c>
      <c r="H278" s="8"/>
      <c r="I278" s="8">
        <v>285</v>
      </c>
      <c r="J278" s="8"/>
      <c r="K278" s="8">
        <v>483</v>
      </c>
      <c r="L278" s="8">
        <v>205</v>
      </c>
    </row>
    <row r="279" spans="2:12" ht="13.5" customHeight="1">
      <c r="B279" s="3" t="s">
        <v>24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/>
      <c r="I279" s="8">
        <v>0</v>
      </c>
      <c r="J279" s="8"/>
      <c r="K279" s="8">
        <v>458</v>
      </c>
      <c r="L279" s="8">
        <v>278</v>
      </c>
    </row>
    <row r="280" spans="2:12" ht="13.5" customHeight="1">
      <c r="B280" s="3" t="s">
        <v>23</v>
      </c>
      <c r="C280" s="8">
        <v>5</v>
      </c>
      <c r="D280" s="8">
        <v>28</v>
      </c>
      <c r="E280" s="8">
        <v>3</v>
      </c>
      <c r="F280" s="8">
        <v>2</v>
      </c>
      <c r="G280" s="8">
        <v>0</v>
      </c>
      <c r="H280" s="8"/>
      <c r="I280" s="8">
        <v>0</v>
      </c>
      <c r="J280" s="8"/>
      <c r="K280" s="8">
        <v>5</v>
      </c>
      <c r="L280" s="8">
        <v>1</v>
      </c>
    </row>
    <row r="281" spans="2:12" ht="13.5" customHeight="1">
      <c r="B281" s="3" t="s">
        <v>22</v>
      </c>
      <c r="C281" s="8">
        <v>837</v>
      </c>
      <c r="D281" s="8">
        <v>352</v>
      </c>
      <c r="E281" s="8">
        <v>7</v>
      </c>
      <c r="F281" s="8">
        <v>43</v>
      </c>
      <c r="G281" s="8">
        <v>85</v>
      </c>
      <c r="H281" s="8"/>
      <c r="I281" s="8">
        <v>0</v>
      </c>
      <c r="J281" s="8"/>
      <c r="K281" s="8">
        <v>930</v>
      </c>
      <c r="L281" s="8">
        <v>386</v>
      </c>
    </row>
    <row r="282" spans="2:12" ht="13.5" customHeight="1">
      <c r="B282" s="3" t="s">
        <v>21</v>
      </c>
      <c r="C282" s="8">
        <v>503</v>
      </c>
      <c r="D282" s="8">
        <v>6043</v>
      </c>
      <c r="E282" s="8">
        <v>25</v>
      </c>
      <c r="F282" s="8">
        <v>15</v>
      </c>
      <c r="G282" s="8">
        <v>470</v>
      </c>
      <c r="H282" s="8"/>
      <c r="I282" s="8">
        <v>0</v>
      </c>
      <c r="J282" s="8"/>
      <c r="K282" s="8">
        <v>208</v>
      </c>
      <c r="L282" s="8">
        <v>334</v>
      </c>
    </row>
    <row r="283" spans="2:12" ht="13.5" customHeight="1">
      <c r="B283" s="3" t="s">
        <v>20</v>
      </c>
      <c r="C283" s="8">
        <v>159</v>
      </c>
      <c r="D283" s="8">
        <v>85</v>
      </c>
      <c r="E283" s="8">
        <v>0</v>
      </c>
      <c r="F283" s="8">
        <v>17</v>
      </c>
      <c r="G283" s="8">
        <v>1123</v>
      </c>
      <c r="H283" s="8"/>
      <c r="I283" s="8">
        <v>1264</v>
      </c>
      <c r="J283" s="8"/>
      <c r="K283" s="8">
        <v>1222</v>
      </c>
      <c r="L283" s="8">
        <v>86</v>
      </c>
    </row>
    <row r="284" spans="2:12" ht="13.5" customHeight="1">
      <c r="B284" s="3" t="s">
        <v>19</v>
      </c>
      <c r="C284" s="8">
        <v>57</v>
      </c>
      <c r="D284" s="8">
        <v>118</v>
      </c>
      <c r="E284" s="8">
        <v>0</v>
      </c>
      <c r="F284" s="8">
        <v>4</v>
      </c>
      <c r="G284" s="8">
        <v>873</v>
      </c>
      <c r="H284" s="8"/>
      <c r="I284" s="8">
        <v>76</v>
      </c>
      <c r="J284" s="8"/>
      <c r="K284" s="8">
        <v>908</v>
      </c>
      <c r="L284" s="8">
        <v>856</v>
      </c>
    </row>
    <row r="285" spans="2:12" ht="13.5" customHeight="1">
      <c r="B285" s="3" t="s">
        <v>18</v>
      </c>
      <c r="C285" s="8">
        <v>22</v>
      </c>
      <c r="D285" s="8">
        <v>82</v>
      </c>
      <c r="E285" s="8">
        <v>0</v>
      </c>
      <c r="F285" s="8">
        <v>4</v>
      </c>
      <c r="G285" s="8">
        <v>14</v>
      </c>
      <c r="H285" s="8"/>
      <c r="I285" s="8">
        <v>0</v>
      </c>
      <c r="J285" s="8"/>
      <c r="K285" s="8">
        <v>35</v>
      </c>
      <c r="L285" s="8">
        <v>66</v>
      </c>
    </row>
    <row r="286" spans="2:12" ht="13.5" customHeight="1">
      <c r="B286" s="3" t="s">
        <v>17</v>
      </c>
      <c r="C286" s="8">
        <v>0</v>
      </c>
      <c r="D286" s="8">
        <v>0</v>
      </c>
      <c r="E286" s="8">
        <v>0</v>
      </c>
      <c r="F286" s="8">
        <v>0</v>
      </c>
      <c r="G286" s="8">
        <v>749</v>
      </c>
      <c r="H286" s="8"/>
      <c r="I286" s="8">
        <v>6118</v>
      </c>
      <c r="J286" s="8"/>
      <c r="K286" s="8">
        <v>6118</v>
      </c>
      <c r="L286" s="8">
        <v>0</v>
      </c>
    </row>
    <row r="287" spans="2:12" ht="13.5" customHeight="1">
      <c r="B287" s="3" t="s">
        <v>65</v>
      </c>
      <c r="C287" s="8">
        <v>5508</v>
      </c>
      <c r="D287" s="8">
        <v>1282</v>
      </c>
      <c r="E287" s="8">
        <v>25</v>
      </c>
      <c r="F287" s="8">
        <v>0</v>
      </c>
      <c r="G287" s="8">
        <v>689</v>
      </c>
      <c r="H287" s="8"/>
      <c r="I287" s="8">
        <v>183</v>
      </c>
      <c r="J287" s="8"/>
      <c r="K287" s="8">
        <v>28</v>
      </c>
      <c r="L287" s="8">
        <v>0</v>
      </c>
    </row>
    <row r="288" spans="2:12" ht="13.5" customHeight="1">
      <c r="B288" s="3" t="s">
        <v>16</v>
      </c>
      <c r="C288" s="8">
        <v>110</v>
      </c>
      <c r="D288" s="8">
        <v>129</v>
      </c>
      <c r="E288" s="8">
        <v>10</v>
      </c>
      <c r="F288" s="8">
        <v>26</v>
      </c>
      <c r="G288" s="8">
        <v>35</v>
      </c>
      <c r="H288" s="8"/>
      <c r="I288" s="8">
        <v>25</v>
      </c>
      <c r="J288" s="8"/>
      <c r="K288" s="8">
        <v>370</v>
      </c>
      <c r="L288" s="8">
        <v>69</v>
      </c>
    </row>
    <row r="289" spans="2:12" ht="13.5" customHeight="1">
      <c r="B289" s="3" t="s">
        <v>15</v>
      </c>
      <c r="C289" s="8">
        <v>35</v>
      </c>
      <c r="D289" s="8">
        <v>0</v>
      </c>
      <c r="E289" s="8">
        <v>96</v>
      </c>
      <c r="F289" s="8">
        <v>33</v>
      </c>
      <c r="G289" s="8">
        <v>0</v>
      </c>
      <c r="H289" s="8"/>
      <c r="I289" s="8">
        <v>0</v>
      </c>
      <c r="J289" s="8"/>
      <c r="K289" s="8">
        <v>166</v>
      </c>
      <c r="L289" s="8">
        <v>14</v>
      </c>
    </row>
    <row r="290" spans="2:12" ht="13.5" customHeight="1">
      <c r="B290" s="3" t="s">
        <v>14</v>
      </c>
      <c r="C290" s="8">
        <v>12</v>
      </c>
      <c r="D290" s="8">
        <v>4</v>
      </c>
      <c r="E290" s="8">
        <v>0</v>
      </c>
      <c r="F290" s="8">
        <v>0</v>
      </c>
      <c r="G290" s="8">
        <v>35</v>
      </c>
      <c r="H290" s="8"/>
      <c r="I290" s="8">
        <v>0</v>
      </c>
      <c r="J290" s="8"/>
      <c r="K290" s="8">
        <v>162</v>
      </c>
      <c r="L290" s="8">
        <v>0</v>
      </c>
    </row>
    <row r="291" spans="2:12" ht="13.5" customHeight="1">
      <c r="B291" s="3" t="s">
        <v>13</v>
      </c>
      <c r="C291" s="8">
        <v>0</v>
      </c>
      <c r="D291" s="8">
        <v>3</v>
      </c>
      <c r="E291" s="8">
        <v>0</v>
      </c>
      <c r="F291" s="8">
        <v>2</v>
      </c>
      <c r="G291" s="8">
        <v>0</v>
      </c>
      <c r="H291" s="8"/>
      <c r="I291" s="8">
        <v>0</v>
      </c>
      <c r="J291" s="8"/>
      <c r="K291" s="8">
        <v>11292</v>
      </c>
      <c r="L291" s="8">
        <v>76286</v>
      </c>
    </row>
    <row r="292" spans="2:12" ht="13.5" customHeight="1">
      <c r="B292" s="3" t="s">
        <v>12</v>
      </c>
      <c r="C292" s="8">
        <v>18</v>
      </c>
      <c r="D292" s="8">
        <v>28</v>
      </c>
      <c r="E292" s="8">
        <v>4</v>
      </c>
      <c r="F292" s="8">
        <v>0</v>
      </c>
      <c r="G292" s="8">
        <v>27</v>
      </c>
      <c r="H292" s="8"/>
      <c r="I292" s="8">
        <v>45</v>
      </c>
      <c r="J292" s="8"/>
      <c r="K292" s="8">
        <v>679</v>
      </c>
      <c r="L292" s="8">
        <v>160</v>
      </c>
    </row>
    <row r="293" spans="2:12" ht="13.5" customHeight="1">
      <c r="B293" s="3" t="s">
        <v>11</v>
      </c>
      <c r="C293" s="8">
        <v>556</v>
      </c>
      <c r="D293" s="8">
        <v>366</v>
      </c>
      <c r="E293" s="8">
        <v>5</v>
      </c>
      <c r="F293" s="8">
        <v>15</v>
      </c>
      <c r="G293" s="8">
        <v>0</v>
      </c>
      <c r="H293" s="8"/>
      <c r="I293" s="8">
        <v>0</v>
      </c>
      <c r="J293" s="8"/>
      <c r="K293" s="8">
        <v>195</v>
      </c>
      <c r="L293" s="8">
        <v>205</v>
      </c>
    </row>
    <row r="294" spans="2:12" ht="13.5" customHeight="1">
      <c r="B294" s="3" t="s">
        <v>10</v>
      </c>
      <c r="C294" s="8">
        <v>391</v>
      </c>
      <c r="D294" s="8">
        <v>15</v>
      </c>
      <c r="E294" s="8">
        <v>1</v>
      </c>
      <c r="F294" s="8">
        <v>0</v>
      </c>
      <c r="G294" s="8">
        <v>254</v>
      </c>
      <c r="H294" s="8"/>
      <c r="I294" s="8">
        <v>452</v>
      </c>
      <c r="J294" s="8"/>
      <c r="K294" s="8">
        <v>8</v>
      </c>
      <c r="L294" s="8">
        <v>4</v>
      </c>
    </row>
    <row r="295" spans="2:12" ht="13.5" customHeight="1">
      <c r="B295" s="3" t="s">
        <v>9</v>
      </c>
      <c r="C295" s="8">
        <v>446</v>
      </c>
      <c r="D295" s="8">
        <v>249</v>
      </c>
      <c r="E295" s="8">
        <v>0</v>
      </c>
      <c r="F295" s="8">
        <v>1</v>
      </c>
      <c r="G295" s="8">
        <v>0</v>
      </c>
      <c r="H295" s="8"/>
      <c r="I295" s="8">
        <v>0</v>
      </c>
      <c r="J295" s="8"/>
      <c r="K295" s="8">
        <v>3540</v>
      </c>
      <c r="L295" s="8">
        <v>3816</v>
      </c>
    </row>
    <row r="296" spans="2:12" ht="13.5" customHeight="1">
      <c r="B296" s="3" t="s">
        <v>8</v>
      </c>
      <c r="C296" s="8">
        <v>175</v>
      </c>
      <c r="D296" s="8">
        <v>4790</v>
      </c>
      <c r="E296" s="8">
        <v>27</v>
      </c>
      <c r="F296" s="8">
        <v>32</v>
      </c>
      <c r="G296" s="8">
        <v>50</v>
      </c>
      <c r="H296" s="8"/>
      <c r="I296" s="8">
        <v>0</v>
      </c>
      <c r="J296" s="8"/>
      <c r="K296" s="8">
        <v>126</v>
      </c>
      <c r="L296" s="8">
        <v>2</v>
      </c>
    </row>
    <row r="297" spans="2:12" ht="13.5" customHeight="1">
      <c r="B297" s="3" t="s">
        <v>7</v>
      </c>
      <c r="C297" s="8">
        <v>891</v>
      </c>
      <c r="D297" s="8">
        <v>2443</v>
      </c>
      <c r="E297" s="8">
        <v>26</v>
      </c>
      <c r="F297" s="8">
        <v>128</v>
      </c>
      <c r="G297" s="8">
        <v>415</v>
      </c>
      <c r="H297" s="8"/>
      <c r="I297" s="8">
        <v>1320</v>
      </c>
      <c r="J297" s="8"/>
      <c r="K297" s="8">
        <v>20569</v>
      </c>
      <c r="L297" s="8">
        <v>2978</v>
      </c>
    </row>
    <row r="298" spans="2:12" ht="13.5" customHeight="1">
      <c r="B298" s="3" t="s">
        <v>6</v>
      </c>
      <c r="C298" s="8">
        <v>323</v>
      </c>
      <c r="D298" s="8">
        <v>1441</v>
      </c>
      <c r="E298" s="8">
        <v>109</v>
      </c>
      <c r="F298" s="8">
        <v>5</v>
      </c>
      <c r="G298" s="8">
        <v>21</v>
      </c>
      <c r="H298" s="8"/>
      <c r="I298" s="8">
        <v>8</v>
      </c>
      <c r="J298" s="8"/>
      <c r="K298" s="8">
        <v>608</v>
      </c>
      <c r="L298" s="8">
        <v>284</v>
      </c>
    </row>
    <row r="299" spans="2:12" ht="13.5" customHeight="1">
      <c r="B299" s="3" t="s">
        <v>5</v>
      </c>
      <c r="C299" s="8">
        <v>42</v>
      </c>
      <c r="D299" s="8">
        <v>0</v>
      </c>
      <c r="E299" s="8">
        <v>0</v>
      </c>
      <c r="F299" s="8">
        <v>0</v>
      </c>
      <c r="G299" s="8">
        <v>34</v>
      </c>
      <c r="H299" s="8"/>
      <c r="I299" s="8">
        <v>0</v>
      </c>
      <c r="J299" s="8"/>
      <c r="K299" s="8">
        <v>1947</v>
      </c>
      <c r="L299" s="8">
        <v>0</v>
      </c>
    </row>
    <row r="300" spans="2:12" ht="13.5" customHeight="1">
      <c r="B300" s="3" t="s">
        <v>4</v>
      </c>
      <c r="C300" s="8">
        <v>141</v>
      </c>
      <c r="D300" s="8">
        <v>1085</v>
      </c>
      <c r="E300" s="8">
        <v>3</v>
      </c>
      <c r="F300" s="8">
        <v>7</v>
      </c>
      <c r="G300" s="8">
        <v>221</v>
      </c>
      <c r="H300" s="8"/>
      <c r="I300" s="8">
        <v>556</v>
      </c>
      <c r="J300" s="8"/>
      <c r="K300" s="8">
        <v>916</v>
      </c>
      <c r="L300" s="8">
        <v>15</v>
      </c>
    </row>
    <row r="301" spans="2:12" ht="13.5" customHeight="1">
      <c r="B301" s="3" t="s">
        <v>3</v>
      </c>
      <c r="C301" s="8">
        <v>0</v>
      </c>
      <c r="D301" s="8">
        <v>0</v>
      </c>
      <c r="E301" s="8">
        <v>0</v>
      </c>
      <c r="F301" s="8">
        <v>0</v>
      </c>
      <c r="G301" s="8">
        <v>188</v>
      </c>
      <c r="H301" s="8"/>
      <c r="I301" s="8">
        <v>368</v>
      </c>
      <c r="J301" s="8"/>
      <c r="K301" s="8">
        <v>186</v>
      </c>
      <c r="L301" s="8">
        <v>0</v>
      </c>
    </row>
    <row r="302" spans="2:12" ht="13.5" customHeight="1">
      <c r="B302" s="3" t="s">
        <v>2</v>
      </c>
      <c r="C302" s="8">
        <v>171</v>
      </c>
      <c r="D302" s="8">
        <v>613</v>
      </c>
      <c r="E302" s="8">
        <v>52</v>
      </c>
      <c r="F302" s="8">
        <v>19</v>
      </c>
      <c r="G302" s="8">
        <v>245</v>
      </c>
      <c r="H302" s="8"/>
      <c r="I302" s="8">
        <v>88</v>
      </c>
      <c r="J302" s="8"/>
      <c r="K302" s="8">
        <v>4780</v>
      </c>
      <c r="L302" s="8">
        <v>1005</v>
      </c>
    </row>
    <row r="303" spans="2:12" ht="13.5" customHeight="1">
      <c r="B303" s="3" t="s">
        <v>1</v>
      </c>
      <c r="C303" s="8">
        <v>602</v>
      </c>
      <c r="D303" s="8">
        <v>1794</v>
      </c>
      <c r="E303" s="8">
        <v>109</v>
      </c>
      <c r="F303" s="8">
        <v>169</v>
      </c>
      <c r="G303" s="8">
        <v>0</v>
      </c>
      <c r="H303" s="8"/>
      <c r="I303" s="8">
        <v>0</v>
      </c>
      <c r="J303" s="8"/>
      <c r="K303" s="8">
        <v>4</v>
      </c>
      <c r="L303" s="8">
        <v>12</v>
      </c>
    </row>
    <row r="304" spans="2:12" ht="13.5" customHeight="1">
      <c r="B304" s="3" t="s">
        <v>0</v>
      </c>
      <c r="C304" s="8">
        <v>5</v>
      </c>
      <c r="D304" s="8">
        <v>0</v>
      </c>
      <c r="E304" s="8">
        <v>0</v>
      </c>
      <c r="F304" s="8">
        <v>1</v>
      </c>
      <c r="G304" s="8">
        <v>0</v>
      </c>
      <c r="H304" s="8"/>
      <c r="I304" s="8">
        <v>0</v>
      </c>
      <c r="J304" s="8"/>
      <c r="K304" s="8">
        <v>4</v>
      </c>
      <c r="L304" s="8">
        <v>2</v>
      </c>
    </row>
    <row r="305" ht="13.5" customHeight="1"/>
    <row r="306" spans="2:12" ht="13.5" customHeight="1">
      <c r="B306" s="1" t="s">
        <v>64</v>
      </c>
      <c r="C306" s="2">
        <f aca="true" t="shared" si="28" ref="C306:L306">SUM(C308:C317)</f>
        <v>1528</v>
      </c>
      <c r="D306" s="2">
        <f t="shared" si="28"/>
        <v>1918</v>
      </c>
      <c r="E306" s="2">
        <f t="shared" si="28"/>
        <v>6</v>
      </c>
      <c r="F306" s="2">
        <f t="shared" si="28"/>
        <v>4</v>
      </c>
      <c r="G306" s="2">
        <f t="shared" si="28"/>
        <v>0</v>
      </c>
      <c r="H306" s="2">
        <f t="shared" si="28"/>
        <v>0</v>
      </c>
      <c r="I306" s="2">
        <f t="shared" si="28"/>
        <v>0</v>
      </c>
      <c r="J306" s="2">
        <f t="shared" si="28"/>
        <v>0</v>
      </c>
      <c r="K306" s="2">
        <f t="shared" si="28"/>
        <v>2627</v>
      </c>
      <c r="L306" s="2">
        <f t="shared" si="28"/>
        <v>2533</v>
      </c>
    </row>
    <row r="307" spans="2:12" ht="13.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2:12" ht="13.5" customHeight="1">
      <c r="B308" s="3" t="s">
        <v>63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/>
      <c r="I308" s="8">
        <v>0</v>
      </c>
      <c r="J308" s="8"/>
      <c r="K308" s="8">
        <v>180</v>
      </c>
      <c r="L308" s="8">
        <v>0</v>
      </c>
    </row>
    <row r="309" spans="2:12" ht="13.5" customHeight="1">
      <c r="B309" s="3" t="s">
        <v>62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/>
      <c r="I309" s="8">
        <v>0</v>
      </c>
      <c r="J309" s="8"/>
      <c r="K309" s="8">
        <v>0</v>
      </c>
      <c r="L309" s="8">
        <v>0</v>
      </c>
    </row>
    <row r="310" spans="2:12" ht="13.5" customHeight="1">
      <c r="B310" s="3" t="s">
        <v>61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/>
      <c r="I310" s="8">
        <v>0</v>
      </c>
      <c r="J310" s="8"/>
      <c r="K310" s="8">
        <v>0</v>
      </c>
      <c r="L310" s="8">
        <v>0</v>
      </c>
    </row>
    <row r="311" spans="2:12" ht="13.5" customHeight="1">
      <c r="B311" s="3" t="s">
        <v>60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/>
      <c r="I311" s="8">
        <v>0</v>
      </c>
      <c r="J311" s="8"/>
      <c r="K311" s="8">
        <v>1</v>
      </c>
      <c r="L311" s="8">
        <v>0</v>
      </c>
    </row>
    <row r="312" spans="2:12" ht="13.5" customHeight="1">
      <c r="B312" s="3" t="s">
        <v>59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/>
      <c r="I312" s="8">
        <v>0</v>
      </c>
      <c r="J312" s="8"/>
      <c r="K312" s="8">
        <v>0</v>
      </c>
      <c r="L312" s="8">
        <v>0</v>
      </c>
    </row>
    <row r="313" spans="2:12" ht="13.5" customHeight="1">
      <c r="B313" s="3" t="s">
        <v>58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/>
      <c r="I313" s="8">
        <v>0</v>
      </c>
      <c r="J313" s="8"/>
      <c r="K313" s="8">
        <v>0</v>
      </c>
      <c r="L313" s="8">
        <v>0</v>
      </c>
    </row>
    <row r="314" spans="2:12" ht="13.5" customHeight="1">
      <c r="B314" s="3" t="s">
        <v>57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/>
      <c r="I314" s="8">
        <v>0</v>
      </c>
      <c r="J314" s="8"/>
      <c r="K314" s="8">
        <v>1744</v>
      </c>
      <c r="L314" s="8">
        <v>1543</v>
      </c>
    </row>
    <row r="315" spans="2:12" ht="13.5" customHeight="1">
      <c r="B315" s="3" t="s">
        <v>56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/>
      <c r="I315" s="8">
        <v>0</v>
      </c>
      <c r="J315" s="8"/>
      <c r="K315" s="8">
        <v>0</v>
      </c>
      <c r="L315" s="8">
        <v>0</v>
      </c>
    </row>
    <row r="316" spans="2:12" ht="13.5" customHeight="1">
      <c r="B316" s="3" t="s">
        <v>55</v>
      </c>
      <c r="C316" s="8">
        <v>1321</v>
      </c>
      <c r="D316" s="8">
        <v>1918</v>
      </c>
      <c r="E316" s="8">
        <v>6</v>
      </c>
      <c r="F316" s="8">
        <v>4</v>
      </c>
      <c r="G316" s="8">
        <v>0</v>
      </c>
      <c r="H316" s="8"/>
      <c r="I316" s="8">
        <v>0</v>
      </c>
      <c r="J316" s="8"/>
      <c r="K316" s="8">
        <v>702</v>
      </c>
      <c r="L316" s="8">
        <v>990</v>
      </c>
    </row>
    <row r="317" spans="2:17" ht="13.5" customHeight="1">
      <c r="B317" s="9" t="s">
        <v>54</v>
      </c>
      <c r="C317" s="11">
        <v>207</v>
      </c>
      <c r="D317" s="11">
        <v>0</v>
      </c>
      <c r="E317" s="11">
        <v>0</v>
      </c>
      <c r="F317" s="11">
        <v>0</v>
      </c>
      <c r="G317" s="11">
        <v>0</v>
      </c>
      <c r="H317" s="11"/>
      <c r="I317" s="11">
        <v>0</v>
      </c>
      <c r="J317" s="11"/>
      <c r="K317" s="11">
        <v>0</v>
      </c>
      <c r="L317" s="11">
        <v>0</v>
      </c>
      <c r="M317" s="9"/>
      <c r="N317" s="9"/>
      <c r="O317" s="9"/>
      <c r="P317" s="9"/>
      <c r="Q317" s="9"/>
    </row>
    <row r="318" ht="12.75">
      <c r="B318" s="17" t="s">
        <v>96</v>
      </c>
    </row>
  </sheetData>
  <sheetProtection/>
  <mergeCells count="42">
    <mergeCell ref="B194:Q194"/>
    <mergeCell ref="B256:Q256"/>
    <mergeCell ref="B257:Q257"/>
    <mergeCell ref="B258:Q258"/>
    <mergeCell ref="B129:Q129"/>
    <mergeCell ref="B130:Q130"/>
    <mergeCell ref="B192:Q192"/>
    <mergeCell ref="B193:Q193"/>
    <mergeCell ref="G196:H196"/>
    <mergeCell ref="I196:J196"/>
    <mergeCell ref="K196:L196"/>
    <mergeCell ref="B2:Q2"/>
    <mergeCell ref="B3:Q3"/>
    <mergeCell ref="B4:Q4"/>
    <mergeCell ref="B65:Q65"/>
    <mergeCell ref="B66:Q66"/>
    <mergeCell ref="B67:Q67"/>
    <mergeCell ref="B128:Q128"/>
    <mergeCell ref="B1:Q1"/>
    <mergeCell ref="B64:Q64"/>
    <mergeCell ref="B127:Q127"/>
    <mergeCell ref="B191:Q191"/>
    <mergeCell ref="M132:N132"/>
    <mergeCell ref="O132:P132"/>
    <mergeCell ref="C132:D132"/>
    <mergeCell ref="E132:F132"/>
    <mergeCell ref="G132:H132"/>
    <mergeCell ref="I132:J132"/>
    <mergeCell ref="K132:L132"/>
    <mergeCell ref="O196:P196"/>
    <mergeCell ref="M260:N260"/>
    <mergeCell ref="O260:P260"/>
    <mergeCell ref="K260:L260"/>
    <mergeCell ref="M196:N196"/>
    <mergeCell ref="C259:L259"/>
    <mergeCell ref="B255:Q255"/>
    <mergeCell ref="C196:D196"/>
    <mergeCell ref="E196:F196"/>
    <mergeCell ref="C260:D260"/>
    <mergeCell ref="E260:F260"/>
    <mergeCell ref="G260:H260"/>
    <mergeCell ref="I260:J260"/>
  </mergeCells>
  <printOptions/>
  <pageMargins left="0.984251968503937" right="0" top="0" bottom="0.5905511811023623" header="0" footer="0"/>
  <pageSetup firstPageNumber="816" useFirstPageNumber="1" fitToHeight="0" fitToWidth="0" horizontalDpi="600" verticalDpi="600" orientation="landscape" scale="55" r:id="rId2"/>
  <headerFooter alignWithMargins="0">
    <oddFooter>&amp;C&amp;"Arial,Negrita"&amp;10&amp;P</oddFooter>
  </headerFooter>
  <rowBreaks count="4" manualBreakCount="4">
    <brk id="63" max="16" man="1"/>
    <brk id="126" max="16" man="1"/>
    <brk id="190" max="16" man="1"/>
    <brk id="25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2009-07-30T15:32:57Z</cp:lastPrinted>
  <dcterms:created xsi:type="dcterms:W3CDTF">2009-02-19T11:11:20Z</dcterms:created>
  <dcterms:modified xsi:type="dcterms:W3CDTF">2009-07-30T15:33:52Z</dcterms:modified>
  <cp:category/>
  <cp:version/>
  <cp:contentType/>
  <cp:contentStatus/>
</cp:coreProperties>
</file>