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26" sheetId="1" r:id="rId1"/>
  </sheets>
  <definedNames>
    <definedName name="_Key1" localSheetId="0" hidden="1">'19.26'!$B$18:$B$48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'19.26'!$A$3:$O$64</definedName>
    <definedName name="A_IMPRESIÓN_IM">#REF!</definedName>
    <definedName name="antip">#REF!</definedName>
    <definedName name="antisn">#REF!</definedName>
    <definedName name="_xlnm.Print_Area" localSheetId="0">'19.26'!$A$1:$O$64</definedName>
    <definedName name="Imprimir_área_IM" localSheetId="0">'19.26'!$A$3:$O$64</definedName>
  </definedNames>
  <calcPr fullCalcOnLoad="1"/>
</workbook>
</file>

<file path=xl/sharedStrings.xml><?xml version="1.0" encoding="utf-8"?>
<sst xmlns="http://schemas.openxmlformats.org/spreadsheetml/2006/main" count="70" uniqueCount="60">
  <si>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</si>
  <si>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</si>
  <si>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</si>
  <si>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</si>
  <si>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</si>
  <si>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</si>
  <si>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</si>
  <si>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</si>
  <si>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</si>
  <si>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</si>
  <si>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</si>
  <si>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</si>
  <si>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</si>
  <si>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</si>
  <si>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</si>
  <si>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</si>
  <si>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</si>
  <si>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</si>
  <si>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</si>
  <si>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</si>
  <si>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</si>
  <si>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</si>
  <si>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</si>
  <si>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</si>
  <si>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</si>
  <si>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</si>
  <si>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</si>
  <si>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</si>
  <si>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</si>
  <si>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</si>
  <si>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</si>
  <si>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</si>
  <si>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</si>
  <si>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</si>
  <si>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</si>
  <si>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</si>
  <si>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</si>
  <si>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</si>
  <si>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</si>
  <si>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</si>
  <si>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</si>
  <si>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</si>
  <si>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</si>
  <si>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</si>
  <si>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</si>
  <si>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</si>
  <si>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</si>
  <si>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            19.26 DOSIS APLICADAS DE ANTINEUMOCOCCICA HEPTAVALENTE POR DELEGACION Y GRUPOS DE EDAD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</si>
  <si>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</si>
  <si>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</si>
  <si>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</si>
  <si>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</si>
  <si>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</si>
  <si>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</si>
  <si>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</si>
  <si>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</si>
  <si>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D.H. = DERECHOHABIENTES</t>
  </si>
  <si>
    <t>NO D.H. = NO DERECHOHABIENTES</t>
  </si>
  <si>
    <t>FUENTE: SISTEMA EN LINEA DE INFORMACION ESTADISTICA DE MEDICINA PREVENTIVA: INFORME MENSUAL DE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</si>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</sst>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1</xdr:col>
      <xdr:colOff>571500</xdr:colOff>
      <xdr:row>2</xdr:row>
      <xdr:rowOff>266700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S218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40.875" style="5" customWidth="1"/>
    <col min="3" max="3" width="12.25390625" style="5" customWidth="1"/>
    <col min="4" max="15" width="10.625" style="5" customWidth="1"/>
    <col min="16" max="16384" width="9.625" style="5" customWidth="1"/>
  </cols>
  <sheetData>
    <row r="1" spans="1:15" ht="15">
      <c r="A1" s="15"/>
      <c r="B1" s="22" t="s">
        <v>59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2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5" ht="23.25" customHeight="1">
      <c r="B3" s="23" t="s">
        <v>47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6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4:15" ht="12.75">
      <c r="D5" s="21" t="s">
        <v>35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2.75">
      <c r="B6" s="8" t="s">
        <v>0</v>
      </c>
      <c r="D6" s="21">
        <v>-1</v>
      </c>
      <c r="E6" s="21"/>
      <c r="F6" s="21">
        <v>1</v>
      </c>
      <c r="G6" s="21"/>
      <c r="H6" s="21">
        <v>2</v>
      </c>
      <c r="I6" s="21"/>
      <c r="J6" s="21">
        <v>3</v>
      </c>
      <c r="K6" s="21"/>
      <c r="L6" s="21">
        <v>4</v>
      </c>
      <c r="M6" s="21"/>
      <c r="N6" s="21" t="s">
        <v>55</v>
      </c>
      <c r="O6" s="21"/>
    </row>
    <row r="7" spans="2:15" ht="12.75">
      <c r="B7" s="8"/>
      <c r="C7" s="9" t="s">
        <v>1</v>
      </c>
      <c r="D7" s="8" t="s">
        <v>2</v>
      </c>
      <c r="E7" s="9" t="s">
        <v>3</v>
      </c>
      <c r="F7" s="8" t="s">
        <v>2</v>
      </c>
      <c r="G7" s="9" t="s">
        <v>3</v>
      </c>
      <c r="H7" s="8" t="s">
        <v>2</v>
      </c>
      <c r="I7" s="9" t="s">
        <v>3</v>
      </c>
      <c r="J7" s="8" t="s">
        <v>2</v>
      </c>
      <c r="K7" s="9" t="s">
        <v>3</v>
      </c>
      <c r="L7" s="8" t="s">
        <v>2</v>
      </c>
      <c r="M7" s="9" t="s">
        <v>3</v>
      </c>
      <c r="N7" s="8" t="s">
        <v>2</v>
      </c>
      <c r="O7" s="9" t="s">
        <v>3</v>
      </c>
    </row>
    <row r="8" spans="2:15" ht="12.75">
      <c r="B8" s="6"/>
      <c r="C8" s="10"/>
      <c r="D8" s="7"/>
      <c r="E8" s="10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9" s="1" customFormat="1" ht="12.75">
      <c r="B9" s="2" t="s">
        <v>4</v>
      </c>
      <c r="C9" s="24">
        <f>SUM(C11+C17+C50)</f>
        <v>115349</v>
      </c>
      <c r="D9" s="24">
        <f>SUM(D11+D17+D50)</f>
        <v>51961</v>
      </c>
      <c r="E9" s="24">
        <f>SUM(E11+E17+E50)</f>
        <v>37075</v>
      </c>
      <c r="F9" s="24">
        <f>SUM(F11+F17+F50)</f>
        <v>12255</v>
      </c>
      <c r="G9" s="24">
        <f>SUM(G11+G17+G50)</f>
        <v>9040</v>
      </c>
      <c r="H9" s="24">
        <f>SUM(H11+H17+H50)</f>
        <v>1496</v>
      </c>
      <c r="I9" s="24">
        <f>SUM(I11+I17+I50)</f>
        <v>408</v>
      </c>
      <c r="J9" s="24">
        <f>SUM(J11+J17+J50)</f>
        <v>823</v>
      </c>
      <c r="K9" s="24">
        <f>SUM(K11+K17+K50)</f>
        <v>163</v>
      </c>
      <c r="L9" s="24">
        <f>SUM(L11+L17+L50)</f>
        <v>381</v>
      </c>
      <c r="M9" s="24">
        <f>SUM(M11+M17+M50)</f>
        <v>180</v>
      </c>
      <c r="N9" s="24">
        <f>SUM(N11+N17+N50)</f>
        <v>798</v>
      </c>
      <c r="O9" s="24">
        <f>SUM(O11+O17+O50)</f>
        <v>769</v>
      </c>
      <c r="P9" s="3"/>
      <c r="Q9" s="3"/>
      <c r="R9" s="3"/>
      <c r="S9" s="3"/>
    </row>
    <row r="10" spans="3:19" ht="12.7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1"/>
      <c r="Q10" s="11"/>
      <c r="R10" s="11"/>
      <c r="S10" s="11"/>
    </row>
    <row r="11" spans="2:19" s="1" customFormat="1" ht="12.75">
      <c r="B11" s="2" t="s">
        <v>5</v>
      </c>
      <c r="C11" s="24">
        <f>SUM(C12:C15)</f>
        <v>12728</v>
      </c>
      <c r="D11" s="24">
        <f aca="true" t="shared" si="0" ref="D11:O11">SUM(D12:D15)</f>
        <v>6010</v>
      </c>
      <c r="E11" s="24">
        <f t="shared" si="0"/>
        <v>3586</v>
      </c>
      <c r="F11" s="24">
        <f t="shared" si="0"/>
        <v>1639</v>
      </c>
      <c r="G11" s="24">
        <f t="shared" si="0"/>
        <v>976</v>
      </c>
      <c r="H11" s="24">
        <f t="shared" si="0"/>
        <v>104</v>
      </c>
      <c r="I11" s="24">
        <f t="shared" si="0"/>
        <v>77</v>
      </c>
      <c r="J11" s="24">
        <f t="shared" si="0"/>
        <v>39</v>
      </c>
      <c r="K11" s="24">
        <f t="shared" si="0"/>
        <v>34</v>
      </c>
      <c r="L11" s="24">
        <f t="shared" si="0"/>
        <v>40</v>
      </c>
      <c r="M11" s="24">
        <f t="shared" si="0"/>
        <v>51</v>
      </c>
      <c r="N11" s="24">
        <f t="shared" si="0"/>
        <v>95</v>
      </c>
      <c r="O11" s="24">
        <f t="shared" si="0"/>
        <v>77</v>
      </c>
      <c r="P11" s="3"/>
      <c r="Q11" s="3"/>
      <c r="R11" s="3"/>
      <c r="S11" s="3"/>
    </row>
    <row r="12" spans="2:19" ht="12.75">
      <c r="B12" s="4" t="s">
        <v>48</v>
      </c>
      <c r="C12" s="25">
        <f>SUM(D12:O12)</f>
        <v>1864</v>
      </c>
      <c r="D12" s="26">
        <v>1003</v>
      </c>
      <c r="E12" s="26">
        <v>427</v>
      </c>
      <c r="F12" s="26">
        <v>275</v>
      </c>
      <c r="G12" s="26">
        <v>122</v>
      </c>
      <c r="H12" s="26">
        <v>19</v>
      </c>
      <c r="I12" s="26">
        <v>10</v>
      </c>
      <c r="J12" s="26">
        <v>1</v>
      </c>
      <c r="K12" s="26">
        <v>2</v>
      </c>
      <c r="L12" s="26">
        <v>2</v>
      </c>
      <c r="M12" s="26">
        <v>2</v>
      </c>
      <c r="N12" s="26">
        <v>0</v>
      </c>
      <c r="O12" s="26">
        <v>1</v>
      </c>
      <c r="P12" s="11"/>
      <c r="Q12" s="11"/>
      <c r="R12" s="11"/>
      <c r="S12" s="11"/>
    </row>
    <row r="13" spans="2:19" ht="12.75">
      <c r="B13" s="4" t="s">
        <v>49</v>
      </c>
      <c r="C13" s="25">
        <f>SUM(D13:O13)</f>
        <v>3644</v>
      </c>
      <c r="D13" s="26">
        <v>1577</v>
      </c>
      <c r="E13" s="26">
        <v>1152</v>
      </c>
      <c r="F13" s="26">
        <v>558</v>
      </c>
      <c r="G13" s="26">
        <v>289</v>
      </c>
      <c r="H13" s="26">
        <v>20</v>
      </c>
      <c r="I13" s="26">
        <v>14</v>
      </c>
      <c r="J13" s="26">
        <v>6</v>
      </c>
      <c r="K13" s="26">
        <v>4</v>
      </c>
      <c r="L13" s="26">
        <v>8</v>
      </c>
      <c r="M13" s="26">
        <v>10</v>
      </c>
      <c r="N13" s="26">
        <v>4</v>
      </c>
      <c r="O13" s="26">
        <v>2</v>
      </c>
      <c r="P13" s="11"/>
      <c r="Q13" s="11"/>
      <c r="R13" s="11"/>
      <c r="S13" s="11"/>
    </row>
    <row r="14" spans="2:19" ht="12.75">
      <c r="B14" s="4" t="s">
        <v>50</v>
      </c>
      <c r="C14" s="25">
        <f>SUM(D14:O14)</f>
        <v>4596</v>
      </c>
      <c r="D14" s="26">
        <v>2500</v>
      </c>
      <c r="E14" s="26">
        <v>1176</v>
      </c>
      <c r="F14" s="26">
        <v>515</v>
      </c>
      <c r="G14" s="26">
        <v>296</v>
      </c>
      <c r="H14" s="26">
        <v>22</v>
      </c>
      <c r="I14" s="26">
        <v>14</v>
      </c>
      <c r="J14" s="26">
        <v>7</v>
      </c>
      <c r="K14" s="26">
        <v>7</v>
      </c>
      <c r="L14" s="26">
        <v>13</v>
      </c>
      <c r="M14" s="26">
        <v>7</v>
      </c>
      <c r="N14" s="26">
        <v>34</v>
      </c>
      <c r="O14" s="26">
        <v>5</v>
      </c>
      <c r="P14" s="11"/>
      <c r="Q14" s="11"/>
      <c r="R14" s="11"/>
      <c r="S14" s="11"/>
    </row>
    <row r="15" spans="2:19" ht="12.75">
      <c r="B15" s="4" t="s">
        <v>51</v>
      </c>
      <c r="C15" s="25">
        <f>SUM(D15:O15)</f>
        <v>2624</v>
      </c>
      <c r="D15" s="26">
        <v>930</v>
      </c>
      <c r="E15" s="26">
        <v>831</v>
      </c>
      <c r="F15" s="26">
        <v>291</v>
      </c>
      <c r="G15" s="26">
        <v>269</v>
      </c>
      <c r="H15" s="26">
        <v>43</v>
      </c>
      <c r="I15" s="26">
        <v>39</v>
      </c>
      <c r="J15" s="26">
        <v>25</v>
      </c>
      <c r="K15" s="26">
        <v>21</v>
      </c>
      <c r="L15" s="26">
        <v>17</v>
      </c>
      <c r="M15" s="26">
        <v>32</v>
      </c>
      <c r="N15" s="26">
        <v>57</v>
      </c>
      <c r="O15" s="26">
        <v>69</v>
      </c>
      <c r="P15" s="11"/>
      <c r="Q15" s="11"/>
      <c r="R15" s="11"/>
      <c r="S15" s="11"/>
    </row>
    <row r="16" spans="3:19" ht="12.7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1"/>
      <c r="Q16" s="11"/>
      <c r="R16" s="11"/>
      <c r="S16" s="11"/>
    </row>
    <row r="17" spans="2:19" s="1" customFormat="1" ht="12.75">
      <c r="B17" s="2" t="s">
        <v>6</v>
      </c>
      <c r="C17" s="24">
        <f>SUM(C18:C48)</f>
        <v>97060</v>
      </c>
      <c r="D17" s="24">
        <f aca="true" t="shared" si="1" ref="D17:O17">SUM(D18:D48)</f>
        <v>43516</v>
      </c>
      <c r="E17" s="24">
        <f t="shared" si="1"/>
        <v>32005</v>
      </c>
      <c r="F17" s="24">
        <f t="shared" si="1"/>
        <v>9799</v>
      </c>
      <c r="G17" s="24">
        <f t="shared" si="1"/>
        <v>7798</v>
      </c>
      <c r="H17" s="24">
        <f t="shared" si="1"/>
        <v>1200</v>
      </c>
      <c r="I17" s="24">
        <f t="shared" si="1"/>
        <v>289</v>
      </c>
      <c r="J17" s="24">
        <f t="shared" si="1"/>
        <v>684</v>
      </c>
      <c r="K17" s="24">
        <f t="shared" si="1"/>
        <v>113</v>
      </c>
      <c r="L17" s="24">
        <f t="shared" si="1"/>
        <v>252</v>
      </c>
      <c r="M17" s="24">
        <f t="shared" si="1"/>
        <v>92</v>
      </c>
      <c r="N17" s="24">
        <f t="shared" si="1"/>
        <v>641</v>
      </c>
      <c r="O17" s="24">
        <f t="shared" si="1"/>
        <v>671</v>
      </c>
      <c r="P17" s="3"/>
      <c r="Q17" s="3"/>
      <c r="R17" s="3"/>
      <c r="S17" s="3"/>
    </row>
    <row r="18" spans="2:19" ht="12.75">
      <c r="B18" s="4" t="s">
        <v>7</v>
      </c>
      <c r="C18" s="25">
        <f aca="true" t="shared" si="2" ref="C18:C48">SUM(D18:O18)</f>
        <v>3319</v>
      </c>
      <c r="D18" s="26">
        <v>1687</v>
      </c>
      <c r="E18" s="26">
        <v>472</v>
      </c>
      <c r="F18" s="26">
        <v>312</v>
      </c>
      <c r="G18" s="26">
        <v>154</v>
      </c>
      <c r="H18" s="26">
        <v>123</v>
      </c>
      <c r="I18" s="26">
        <v>65</v>
      </c>
      <c r="J18" s="26">
        <v>166</v>
      </c>
      <c r="K18" s="26">
        <v>47</v>
      </c>
      <c r="L18" s="26">
        <v>68</v>
      </c>
      <c r="M18" s="26">
        <v>0</v>
      </c>
      <c r="N18" s="26">
        <v>157</v>
      </c>
      <c r="O18" s="26">
        <v>68</v>
      </c>
      <c r="P18" s="11"/>
      <c r="Q18" s="11"/>
      <c r="R18" s="11"/>
      <c r="S18" s="11"/>
    </row>
    <row r="19" spans="2:19" ht="12.75">
      <c r="B19" s="4" t="s">
        <v>52</v>
      </c>
      <c r="C19" s="25">
        <f t="shared" si="2"/>
        <v>1460</v>
      </c>
      <c r="D19" s="26">
        <v>630</v>
      </c>
      <c r="E19" s="26">
        <v>638</v>
      </c>
      <c r="F19" s="26">
        <v>90</v>
      </c>
      <c r="G19" s="26">
        <v>94</v>
      </c>
      <c r="H19" s="26">
        <v>5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6">
        <v>2</v>
      </c>
      <c r="O19" s="26">
        <v>0</v>
      </c>
      <c r="P19" s="11"/>
      <c r="Q19" s="11"/>
      <c r="R19" s="11"/>
      <c r="S19" s="11"/>
    </row>
    <row r="20" spans="2:19" ht="12.75">
      <c r="B20" s="4" t="s">
        <v>53</v>
      </c>
      <c r="C20" s="25">
        <f t="shared" si="2"/>
        <v>677</v>
      </c>
      <c r="D20" s="26">
        <v>513</v>
      </c>
      <c r="E20" s="26">
        <v>57</v>
      </c>
      <c r="F20" s="26">
        <v>79</v>
      </c>
      <c r="G20" s="26">
        <v>8</v>
      </c>
      <c r="H20" s="26">
        <v>15</v>
      </c>
      <c r="I20" s="26">
        <v>0</v>
      </c>
      <c r="J20" s="26">
        <v>2</v>
      </c>
      <c r="K20" s="26">
        <v>0</v>
      </c>
      <c r="L20" s="26">
        <v>2</v>
      </c>
      <c r="M20" s="26">
        <v>0</v>
      </c>
      <c r="N20" s="26">
        <v>1</v>
      </c>
      <c r="O20" s="26">
        <v>0</v>
      </c>
      <c r="P20" s="11"/>
      <c r="Q20" s="11"/>
      <c r="R20" s="11"/>
      <c r="S20" s="11"/>
    </row>
    <row r="21" spans="2:19" ht="12.75">
      <c r="B21" s="4" t="s">
        <v>8</v>
      </c>
      <c r="C21" s="25">
        <f t="shared" si="2"/>
        <v>482</v>
      </c>
      <c r="D21" s="26">
        <v>298</v>
      </c>
      <c r="E21" s="26">
        <v>144</v>
      </c>
      <c r="F21" s="26">
        <v>23</v>
      </c>
      <c r="G21" s="26">
        <v>17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1"/>
      <c r="Q21" s="11"/>
      <c r="R21" s="11"/>
      <c r="S21" s="11"/>
    </row>
    <row r="22" spans="2:19" ht="12.75">
      <c r="B22" s="4" t="s">
        <v>9</v>
      </c>
      <c r="C22" s="25">
        <f t="shared" si="2"/>
        <v>2486</v>
      </c>
      <c r="D22" s="26">
        <v>1422</v>
      </c>
      <c r="E22" s="26">
        <v>704</v>
      </c>
      <c r="F22" s="26">
        <v>260</v>
      </c>
      <c r="G22" s="26">
        <v>97</v>
      </c>
      <c r="H22" s="26">
        <v>0</v>
      </c>
      <c r="I22" s="26">
        <v>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/>
      <c r="Q22" s="11"/>
      <c r="R22" s="11"/>
      <c r="S22" s="11"/>
    </row>
    <row r="23" spans="2:19" ht="12.75">
      <c r="B23" s="4" t="s">
        <v>10</v>
      </c>
      <c r="C23" s="25">
        <f t="shared" si="2"/>
        <v>1425</v>
      </c>
      <c r="D23" s="26">
        <v>525</v>
      </c>
      <c r="E23" s="26">
        <v>680</v>
      </c>
      <c r="F23" s="26">
        <v>65</v>
      </c>
      <c r="G23" s="26">
        <v>155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11"/>
      <c r="Q23" s="11"/>
      <c r="R23" s="11"/>
      <c r="S23" s="11"/>
    </row>
    <row r="24" spans="2:19" ht="12.75">
      <c r="B24" s="4" t="s">
        <v>11</v>
      </c>
      <c r="C24" s="25">
        <f t="shared" si="2"/>
        <v>6788</v>
      </c>
      <c r="D24" s="26">
        <v>1605</v>
      </c>
      <c r="E24" s="26">
        <v>3135</v>
      </c>
      <c r="F24" s="26">
        <v>601</v>
      </c>
      <c r="G24" s="26">
        <v>1155</v>
      </c>
      <c r="H24" s="26">
        <v>28</v>
      </c>
      <c r="I24" s="26">
        <v>48</v>
      </c>
      <c r="J24" s="26">
        <v>33</v>
      </c>
      <c r="K24" s="26">
        <v>36</v>
      </c>
      <c r="L24" s="26">
        <v>32</v>
      </c>
      <c r="M24" s="26">
        <v>35</v>
      </c>
      <c r="N24" s="26">
        <v>31</v>
      </c>
      <c r="O24" s="26">
        <v>49</v>
      </c>
      <c r="P24" s="11"/>
      <c r="Q24" s="11"/>
      <c r="R24" s="11"/>
      <c r="S24" s="11"/>
    </row>
    <row r="25" spans="2:19" ht="12.75">
      <c r="B25" s="4" t="s">
        <v>12</v>
      </c>
      <c r="C25" s="25">
        <f t="shared" si="2"/>
        <v>3237</v>
      </c>
      <c r="D25" s="26">
        <v>1655</v>
      </c>
      <c r="E25" s="26">
        <v>1088</v>
      </c>
      <c r="F25" s="26">
        <v>206</v>
      </c>
      <c r="G25" s="26">
        <v>225</v>
      </c>
      <c r="H25" s="26">
        <v>6</v>
      </c>
      <c r="I25" s="26">
        <v>55</v>
      </c>
      <c r="J25" s="26">
        <v>0</v>
      </c>
      <c r="K25" s="26">
        <v>0</v>
      </c>
      <c r="L25" s="26">
        <v>0</v>
      </c>
      <c r="M25" s="26">
        <v>0</v>
      </c>
      <c r="N25" s="26">
        <v>2</v>
      </c>
      <c r="O25" s="26">
        <v>0</v>
      </c>
      <c r="P25" s="11"/>
      <c r="Q25" s="11"/>
      <c r="R25" s="11"/>
      <c r="S25" s="11"/>
    </row>
    <row r="26" spans="2:19" ht="12.75">
      <c r="B26" s="4" t="s">
        <v>54</v>
      </c>
      <c r="C26" s="25">
        <f t="shared" si="2"/>
        <v>3132</v>
      </c>
      <c r="D26" s="26">
        <v>1093</v>
      </c>
      <c r="E26" s="26">
        <v>1199</v>
      </c>
      <c r="F26" s="26">
        <v>551</v>
      </c>
      <c r="G26" s="26">
        <v>221</v>
      </c>
      <c r="H26" s="26">
        <v>12</v>
      </c>
      <c r="I26" s="26">
        <v>1</v>
      </c>
      <c r="J26" s="26">
        <v>45</v>
      </c>
      <c r="K26" s="26">
        <v>0</v>
      </c>
      <c r="L26" s="26">
        <v>4</v>
      </c>
      <c r="M26" s="26">
        <v>0</v>
      </c>
      <c r="N26" s="26">
        <v>6</v>
      </c>
      <c r="O26" s="26">
        <v>0</v>
      </c>
      <c r="P26" s="11"/>
      <c r="Q26" s="11"/>
      <c r="R26" s="11"/>
      <c r="S26" s="11"/>
    </row>
    <row r="27" spans="2:19" ht="12.75">
      <c r="B27" s="4" t="s">
        <v>13</v>
      </c>
      <c r="C27" s="25">
        <f t="shared" si="2"/>
        <v>4631</v>
      </c>
      <c r="D27" s="26">
        <v>845</v>
      </c>
      <c r="E27" s="26">
        <v>2600</v>
      </c>
      <c r="F27" s="26">
        <v>277</v>
      </c>
      <c r="G27" s="26">
        <v>907</v>
      </c>
      <c r="H27" s="26">
        <v>1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11"/>
      <c r="Q27" s="11"/>
      <c r="R27" s="11"/>
      <c r="S27" s="11"/>
    </row>
    <row r="28" spans="2:19" ht="12.75">
      <c r="B28" s="4" t="s">
        <v>14</v>
      </c>
      <c r="C28" s="25">
        <f t="shared" si="2"/>
        <v>3766</v>
      </c>
      <c r="D28" s="26">
        <v>1927</v>
      </c>
      <c r="E28" s="26">
        <v>1441</v>
      </c>
      <c r="F28" s="26">
        <v>279</v>
      </c>
      <c r="G28" s="26">
        <v>119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11"/>
      <c r="Q28" s="11"/>
      <c r="R28" s="11"/>
      <c r="S28" s="11"/>
    </row>
    <row r="29" spans="2:19" ht="12.75">
      <c r="B29" s="4" t="s">
        <v>15</v>
      </c>
      <c r="C29" s="25">
        <f t="shared" si="2"/>
        <v>3379</v>
      </c>
      <c r="D29" s="26">
        <v>1832</v>
      </c>
      <c r="E29" s="26">
        <v>930</v>
      </c>
      <c r="F29" s="26">
        <v>402</v>
      </c>
      <c r="G29" s="26">
        <v>174</v>
      </c>
      <c r="H29" s="26">
        <v>15</v>
      </c>
      <c r="I29" s="26">
        <v>7</v>
      </c>
      <c r="J29" s="26">
        <v>6</v>
      </c>
      <c r="K29" s="26">
        <v>2</v>
      </c>
      <c r="L29" s="26">
        <v>1</v>
      </c>
      <c r="M29" s="26">
        <v>4</v>
      </c>
      <c r="N29" s="26">
        <v>6</v>
      </c>
      <c r="O29" s="26">
        <v>0</v>
      </c>
      <c r="P29" s="11"/>
      <c r="Q29" s="11"/>
      <c r="R29" s="11"/>
      <c r="S29" s="11"/>
    </row>
    <row r="30" spans="2:19" ht="12.75">
      <c r="B30" s="4" t="s">
        <v>16</v>
      </c>
      <c r="C30" s="25">
        <f t="shared" si="2"/>
        <v>3361</v>
      </c>
      <c r="D30" s="26">
        <v>1287</v>
      </c>
      <c r="E30" s="26">
        <v>1047</v>
      </c>
      <c r="F30" s="26">
        <v>829</v>
      </c>
      <c r="G30" s="26">
        <v>182</v>
      </c>
      <c r="H30" s="26">
        <v>8</v>
      </c>
      <c r="I30" s="26">
        <v>3</v>
      </c>
      <c r="J30" s="26">
        <v>1</v>
      </c>
      <c r="K30" s="26">
        <v>1</v>
      </c>
      <c r="L30" s="26">
        <v>1</v>
      </c>
      <c r="M30" s="26">
        <v>0</v>
      </c>
      <c r="N30" s="26">
        <v>1</v>
      </c>
      <c r="O30" s="26">
        <v>1</v>
      </c>
      <c r="P30" s="11"/>
      <c r="Q30" s="11"/>
      <c r="R30" s="11"/>
      <c r="S30" s="11"/>
    </row>
    <row r="31" spans="2:19" ht="12.75">
      <c r="B31" s="4" t="s">
        <v>17</v>
      </c>
      <c r="C31" s="25">
        <f t="shared" si="2"/>
        <v>6542</v>
      </c>
      <c r="D31" s="26">
        <v>3299</v>
      </c>
      <c r="E31" s="26">
        <v>1993</v>
      </c>
      <c r="F31" s="26">
        <v>741</v>
      </c>
      <c r="G31" s="26">
        <v>430</v>
      </c>
      <c r="H31" s="26">
        <v>37</v>
      </c>
      <c r="I31" s="26">
        <v>5</v>
      </c>
      <c r="J31" s="26">
        <v>9</v>
      </c>
      <c r="K31" s="26">
        <v>6</v>
      </c>
      <c r="L31" s="26">
        <v>13</v>
      </c>
      <c r="M31" s="26">
        <v>1</v>
      </c>
      <c r="N31" s="26">
        <v>5</v>
      </c>
      <c r="O31" s="26">
        <v>3</v>
      </c>
      <c r="P31" s="11"/>
      <c r="Q31" s="11"/>
      <c r="R31" s="11"/>
      <c r="S31" s="11"/>
    </row>
    <row r="32" spans="2:19" ht="12.75">
      <c r="B32" s="4" t="s">
        <v>18</v>
      </c>
      <c r="C32" s="25">
        <f t="shared" si="2"/>
        <v>6390</v>
      </c>
      <c r="D32" s="26">
        <v>3123</v>
      </c>
      <c r="E32" s="26">
        <v>2286</v>
      </c>
      <c r="F32" s="26">
        <v>542</v>
      </c>
      <c r="G32" s="26">
        <v>343</v>
      </c>
      <c r="H32" s="26">
        <v>39</v>
      </c>
      <c r="I32" s="26">
        <v>30</v>
      </c>
      <c r="J32" s="26">
        <v>9</v>
      </c>
      <c r="K32" s="26">
        <v>0</v>
      </c>
      <c r="L32" s="26">
        <v>14</v>
      </c>
      <c r="M32" s="26">
        <v>0</v>
      </c>
      <c r="N32" s="26">
        <v>4</v>
      </c>
      <c r="O32" s="26">
        <v>0</v>
      </c>
      <c r="P32" s="11"/>
      <c r="Q32" s="11"/>
      <c r="R32" s="11"/>
      <c r="S32" s="11"/>
    </row>
    <row r="33" spans="2:19" ht="12.75">
      <c r="B33" s="4" t="s">
        <v>19</v>
      </c>
      <c r="C33" s="25">
        <f t="shared" si="2"/>
        <v>2750</v>
      </c>
      <c r="D33" s="26">
        <v>825</v>
      </c>
      <c r="E33" s="26">
        <v>1096</v>
      </c>
      <c r="F33" s="26">
        <v>86</v>
      </c>
      <c r="G33" s="26">
        <v>722</v>
      </c>
      <c r="H33" s="26">
        <v>10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11</v>
      </c>
      <c r="O33" s="26">
        <v>0</v>
      </c>
      <c r="P33" s="11"/>
      <c r="Q33" s="11"/>
      <c r="R33" s="11"/>
      <c r="S33" s="11"/>
    </row>
    <row r="34" spans="2:19" ht="12.75">
      <c r="B34" s="4" t="s">
        <v>20</v>
      </c>
      <c r="C34" s="25">
        <f t="shared" si="2"/>
        <v>2007</v>
      </c>
      <c r="D34" s="26">
        <v>786</v>
      </c>
      <c r="E34" s="26">
        <v>1074</v>
      </c>
      <c r="F34" s="26">
        <v>121</v>
      </c>
      <c r="G34" s="26">
        <v>14</v>
      </c>
      <c r="H34" s="26">
        <v>1</v>
      </c>
      <c r="I34" s="26">
        <v>3</v>
      </c>
      <c r="J34" s="26">
        <v>0</v>
      </c>
      <c r="K34" s="26">
        <v>0</v>
      </c>
      <c r="L34" s="26">
        <v>3</v>
      </c>
      <c r="M34" s="26">
        <v>0</v>
      </c>
      <c r="N34" s="26">
        <v>5</v>
      </c>
      <c r="O34" s="26">
        <v>0</v>
      </c>
      <c r="P34" s="11"/>
      <c r="Q34" s="11"/>
      <c r="R34" s="11"/>
      <c r="S34" s="11"/>
    </row>
    <row r="35" spans="2:19" ht="12.75">
      <c r="B35" s="4" t="s">
        <v>21</v>
      </c>
      <c r="C35" s="25">
        <f t="shared" si="2"/>
        <v>792</v>
      </c>
      <c r="D35" s="26">
        <v>743</v>
      </c>
      <c r="E35" s="26">
        <v>28</v>
      </c>
      <c r="F35" s="26">
        <v>17</v>
      </c>
      <c r="G35" s="26">
        <v>0</v>
      </c>
      <c r="H35" s="26">
        <v>0</v>
      </c>
      <c r="I35" s="26">
        <v>0</v>
      </c>
      <c r="J35" s="26">
        <v>1</v>
      </c>
      <c r="K35" s="26">
        <v>0</v>
      </c>
      <c r="L35" s="26">
        <v>2</v>
      </c>
      <c r="M35" s="26">
        <v>0</v>
      </c>
      <c r="N35" s="26">
        <v>1</v>
      </c>
      <c r="O35" s="26">
        <v>0</v>
      </c>
      <c r="P35" s="11"/>
      <c r="Q35" s="11"/>
      <c r="R35" s="11"/>
      <c r="S35" s="11"/>
    </row>
    <row r="36" spans="2:19" ht="12.75">
      <c r="B36" s="4" t="s">
        <v>22</v>
      </c>
      <c r="C36" s="25">
        <f t="shared" si="2"/>
        <v>2957</v>
      </c>
      <c r="D36" s="26">
        <v>1254</v>
      </c>
      <c r="E36" s="26">
        <v>1132</v>
      </c>
      <c r="F36" s="26">
        <v>212</v>
      </c>
      <c r="G36" s="26">
        <v>106</v>
      </c>
      <c r="H36" s="26">
        <v>1</v>
      </c>
      <c r="I36" s="26">
        <v>0</v>
      </c>
      <c r="J36" s="26">
        <v>2</v>
      </c>
      <c r="K36" s="26">
        <v>0</v>
      </c>
      <c r="L36" s="26">
        <v>0</v>
      </c>
      <c r="M36" s="26">
        <v>0</v>
      </c>
      <c r="N36" s="26">
        <v>0</v>
      </c>
      <c r="O36" s="26">
        <v>250</v>
      </c>
      <c r="P36" s="11"/>
      <c r="Q36" s="11"/>
      <c r="R36" s="11"/>
      <c r="S36" s="11"/>
    </row>
    <row r="37" spans="2:19" ht="12.75">
      <c r="B37" s="4" t="s">
        <v>23</v>
      </c>
      <c r="C37" s="25">
        <f t="shared" si="2"/>
        <v>5448</v>
      </c>
      <c r="D37" s="26">
        <v>1607</v>
      </c>
      <c r="E37" s="26">
        <v>2818</v>
      </c>
      <c r="F37" s="26">
        <v>458</v>
      </c>
      <c r="G37" s="26">
        <v>559</v>
      </c>
      <c r="H37" s="26">
        <v>6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11"/>
      <c r="Q37" s="11"/>
      <c r="R37" s="11"/>
      <c r="S37" s="11"/>
    </row>
    <row r="38" spans="2:19" ht="12.75">
      <c r="B38" s="4" t="s">
        <v>24</v>
      </c>
      <c r="C38" s="25">
        <f t="shared" si="2"/>
        <v>1093</v>
      </c>
      <c r="D38" s="26">
        <v>348</v>
      </c>
      <c r="E38" s="26">
        <v>512</v>
      </c>
      <c r="F38" s="26">
        <v>145</v>
      </c>
      <c r="G38" s="26">
        <v>88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11"/>
      <c r="Q38" s="11"/>
      <c r="R38" s="11"/>
      <c r="S38" s="11"/>
    </row>
    <row r="39" spans="2:19" ht="12.75">
      <c r="B39" s="4" t="s">
        <v>25</v>
      </c>
      <c r="C39" s="25">
        <f t="shared" si="2"/>
        <v>2125</v>
      </c>
      <c r="D39" s="26">
        <v>999</v>
      </c>
      <c r="E39" s="26">
        <v>563</v>
      </c>
      <c r="F39" s="26">
        <v>387</v>
      </c>
      <c r="G39" s="26">
        <v>167</v>
      </c>
      <c r="H39" s="26">
        <v>5</v>
      </c>
      <c r="I39" s="26">
        <v>0</v>
      </c>
      <c r="J39" s="26">
        <v>4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11"/>
      <c r="Q39" s="11"/>
      <c r="R39" s="11"/>
      <c r="S39" s="11"/>
    </row>
    <row r="40" spans="2:19" ht="12.75">
      <c r="B40" s="4" t="s">
        <v>26</v>
      </c>
      <c r="C40" s="25">
        <f t="shared" si="2"/>
        <v>3776</v>
      </c>
      <c r="D40" s="26">
        <v>1708</v>
      </c>
      <c r="E40" s="26">
        <v>972</v>
      </c>
      <c r="F40" s="26">
        <v>333</v>
      </c>
      <c r="G40" s="26">
        <v>722</v>
      </c>
      <c r="H40" s="26">
        <v>7</v>
      </c>
      <c r="I40" s="26">
        <v>12</v>
      </c>
      <c r="J40" s="26">
        <v>5</v>
      </c>
      <c r="K40" s="26">
        <v>4</v>
      </c>
      <c r="L40" s="26">
        <v>3</v>
      </c>
      <c r="M40" s="26">
        <v>0</v>
      </c>
      <c r="N40" s="26">
        <v>7</v>
      </c>
      <c r="O40" s="26">
        <v>3</v>
      </c>
      <c r="P40" s="11"/>
      <c r="Q40" s="11"/>
      <c r="R40" s="11"/>
      <c r="S40" s="11"/>
    </row>
    <row r="41" spans="2:19" ht="12.75">
      <c r="B41" s="4" t="s">
        <v>27</v>
      </c>
      <c r="C41" s="25">
        <f t="shared" si="2"/>
        <v>3138</v>
      </c>
      <c r="D41" s="26">
        <v>1566</v>
      </c>
      <c r="E41" s="26">
        <v>419</v>
      </c>
      <c r="F41" s="26">
        <v>208</v>
      </c>
      <c r="G41" s="26">
        <v>159</v>
      </c>
      <c r="H41" s="26">
        <v>201</v>
      </c>
      <c r="I41" s="26">
        <v>21</v>
      </c>
      <c r="J41" s="26">
        <v>329</v>
      </c>
      <c r="K41" s="26">
        <v>0</v>
      </c>
      <c r="L41" s="26">
        <v>25</v>
      </c>
      <c r="M41" s="26">
        <v>30</v>
      </c>
      <c r="N41" s="26">
        <v>178</v>
      </c>
      <c r="O41" s="26">
        <v>2</v>
      </c>
      <c r="P41" s="11"/>
      <c r="Q41" s="11"/>
      <c r="R41" s="11"/>
      <c r="S41" s="11"/>
    </row>
    <row r="42" spans="2:19" ht="12.75">
      <c r="B42" s="4" t="s">
        <v>28</v>
      </c>
      <c r="C42" s="25">
        <f t="shared" si="2"/>
        <v>1882</v>
      </c>
      <c r="D42" s="26">
        <v>1043</v>
      </c>
      <c r="E42" s="26">
        <v>502</v>
      </c>
      <c r="F42" s="26">
        <v>226</v>
      </c>
      <c r="G42" s="26">
        <v>86</v>
      </c>
      <c r="H42" s="26">
        <v>7</v>
      </c>
      <c r="I42" s="26">
        <v>3</v>
      </c>
      <c r="J42" s="26">
        <v>1</v>
      </c>
      <c r="K42" s="26">
        <v>0</v>
      </c>
      <c r="L42" s="26">
        <v>0</v>
      </c>
      <c r="M42" s="26">
        <v>0</v>
      </c>
      <c r="N42" s="26">
        <v>14</v>
      </c>
      <c r="O42" s="26">
        <v>0</v>
      </c>
      <c r="P42" s="11"/>
      <c r="Q42" s="11"/>
      <c r="R42" s="11"/>
      <c r="S42" s="11"/>
    </row>
    <row r="43" spans="2:19" ht="12.75">
      <c r="B43" s="4" t="s">
        <v>29</v>
      </c>
      <c r="C43" s="25">
        <f t="shared" si="2"/>
        <v>8548</v>
      </c>
      <c r="D43" s="26">
        <v>6014</v>
      </c>
      <c r="E43" s="26">
        <v>124</v>
      </c>
      <c r="F43" s="26">
        <v>1302</v>
      </c>
      <c r="G43" s="26">
        <v>31</v>
      </c>
      <c r="H43" s="26">
        <v>559</v>
      </c>
      <c r="I43" s="26">
        <v>0</v>
      </c>
      <c r="J43" s="26">
        <v>17</v>
      </c>
      <c r="K43" s="26">
        <v>1</v>
      </c>
      <c r="L43" s="26">
        <v>50</v>
      </c>
      <c r="M43" s="26">
        <v>2</v>
      </c>
      <c r="N43" s="26">
        <v>172</v>
      </c>
      <c r="O43" s="26">
        <v>276</v>
      </c>
      <c r="P43" s="11"/>
      <c r="Q43" s="11"/>
      <c r="R43" s="11"/>
      <c r="S43" s="11"/>
    </row>
    <row r="44" spans="2:19" ht="12.75">
      <c r="B44" s="4" t="s">
        <v>30</v>
      </c>
      <c r="C44" s="25">
        <f t="shared" si="2"/>
        <v>2710</v>
      </c>
      <c r="D44" s="26">
        <v>1324</v>
      </c>
      <c r="E44" s="26">
        <v>704</v>
      </c>
      <c r="F44" s="26">
        <v>321</v>
      </c>
      <c r="G44" s="26">
        <v>257</v>
      </c>
      <c r="H44" s="26">
        <v>59</v>
      </c>
      <c r="I44" s="26">
        <v>15</v>
      </c>
      <c r="J44" s="26">
        <v>25</v>
      </c>
      <c r="K44" s="26">
        <v>0</v>
      </c>
      <c r="L44" s="26">
        <v>4</v>
      </c>
      <c r="M44" s="26">
        <v>0</v>
      </c>
      <c r="N44" s="26">
        <v>1</v>
      </c>
      <c r="O44" s="26">
        <v>0</v>
      </c>
      <c r="P44" s="11"/>
      <c r="Q44" s="11"/>
      <c r="R44" s="11"/>
      <c r="S44" s="11"/>
    </row>
    <row r="45" spans="2:19" ht="12.75">
      <c r="B45" s="4" t="s">
        <v>31</v>
      </c>
      <c r="C45" s="25">
        <f t="shared" si="2"/>
        <v>1232</v>
      </c>
      <c r="D45" s="26">
        <v>478</v>
      </c>
      <c r="E45" s="26">
        <v>586</v>
      </c>
      <c r="F45" s="26">
        <v>80</v>
      </c>
      <c r="G45" s="26">
        <v>88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11"/>
      <c r="Q45" s="11"/>
      <c r="R45" s="11"/>
      <c r="S45" s="11"/>
    </row>
    <row r="46" spans="2:19" ht="12.75">
      <c r="B46" s="4" t="s">
        <v>32</v>
      </c>
      <c r="C46" s="25">
        <f t="shared" si="2"/>
        <v>4033</v>
      </c>
      <c r="D46" s="26">
        <v>1791</v>
      </c>
      <c r="E46" s="26">
        <v>1716</v>
      </c>
      <c r="F46" s="26">
        <v>270</v>
      </c>
      <c r="G46" s="26">
        <v>205</v>
      </c>
      <c r="H46" s="26">
        <v>3</v>
      </c>
      <c r="I46" s="26">
        <v>4</v>
      </c>
      <c r="J46" s="26">
        <v>5</v>
      </c>
      <c r="K46" s="26">
        <v>4</v>
      </c>
      <c r="L46" s="26">
        <v>13</v>
      </c>
      <c r="M46" s="26">
        <v>1</v>
      </c>
      <c r="N46" s="26">
        <v>9</v>
      </c>
      <c r="O46" s="26">
        <v>12</v>
      </c>
      <c r="P46" s="11"/>
      <c r="Q46" s="11"/>
      <c r="R46" s="11"/>
      <c r="S46" s="11"/>
    </row>
    <row r="47" spans="2:19" ht="12.75">
      <c r="B47" s="4" t="s">
        <v>33</v>
      </c>
      <c r="C47" s="25">
        <f t="shared" si="2"/>
        <v>1569</v>
      </c>
      <c r="D47" s="26">
        <v>617</v>
      </c>
      <c r="E47" s="26">
        <v>474</v>
      </c>
      <c r="F47" s="26">
        <v>183</v>
      </c>
      <c r="G47" s="26">
        <v>135</v>
      </c>
      <c r="H47" s="26">
        <v>48</v>
      </c>
      <c r="I47" s="26">
        <v>13</v>
      </c>
      <c r="J47" s="26">
        <v>22</v>
      </c>
      <c r="K47" s="26">
        <v>11</v>
      </c>
      <c r="L47" s="26">
        <v>17</v>
      </c>
      <c r="M47" s="26">
        <v>18</v>
      </c>
      <c r="N47" s="26">
        <v>28</v>
      </c>
      <c r="O47" s="26">
        <v>3</v>
      </c>
      <c r="P47" s="11"/>
      <c r="Q47" s="11"/>
      <c r="R47" s="11"/>
      <c r="S47" s="11"/>
    </row>
    <row r="48" spans="2:19" ht="12.75">
      <c r="B48" s="4" t="s">
        <v>34</v>
      </c>
      <c r="C48" s="25">
        <f t="shared" si="2"/>
        <v>1925</v>
      </c>
      <c r="D48" s="26">
        <v>672</v>
      </c>
      <c r="E48" s="26">
        <v>871</v>
      </c>
      <c r="F48" s="26">
        <v>193</v>
      </c>
      <c r="G48" s="26">
        <v>178</v>
      </c>
      <c r="H48" s="26">
        <v>4</v>
      </c>
      <c r="I48" s="26">
        <v>1</v>
      </c>
      <c r="J48" s="26">
        <v>0</v>
      </c>
      <c r="K48" s="26">
        <v>1</v>
      </c>
      <c r="L48" s="26">
        <v>0</v>
      </c>
      <c r="M48" s="26">
        <v>1</v>
      </c>
      <c r="N48" s="26">
        <v>0</v>
      </c>
      <c r="O48" s="26">
        <v>4</v>
      </c>
      <c r="P48" s="11"/>
      <c r="Q48" s="11"/>
      <c r="R48" s="11"/>
      <c r="S48" s="11"/>
    </row>
    <row r="49" spans="2:19" ht="12.75">
      <c r="B49" s="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1"/>
      <c r="Q49" s="11"/>
      <c r="R49" s="11"/>
      <c r="S49" s="11"/>
    </row>
    <row r="50" spans="2:19" s="1" customFormat="1" ht="12.75">
      <c r="B50" s="2" t="s">
        <v>36</v>
      </c>
      <c r="C50" s="24">
        <f>SUM(C51:C60)</f>
        <v>5561</v>
      </c>
      <c r="D50" s="24">
        <f aca="true" t="shared" si="3" ref="D50:O50">SUM(D51:D60)</f>
        <v>2435</v>
      </c>
      <c r="E50" s="24">
        <f t="shared" si="3"/>
        <v>1484</v>
      </c>
      <c r="F50" s="24">
        <f t="shared" si="3"/>
        <v>817</v>
      </c>
      <c r="G50" s="24">
        <f t="shared" si="3"/>
        <v>266</v>
      </c>
      <c r="H50" s="24">
        <f t="shared" si="3"/>
        <v>192</v>
      </c>
      <c r="I50" s="24">
        <f t="shared" si="3"/>
        <v>42</v>
      </c>
      <c r="J50" s="24">
        <f t="shared" si="3"/>
        <v>100</v>
      </c>
      <c r="K50" s="24">
        <f t="shared" si="3"/>
        <v>16</v>
      </c>
      <c r="L50" s="24">
        <f t="shared" si="3"/>
        <v>89</v>
      </c>
      <c r="M50" s="24">
        <f t="shared" si="3"/>
        <v>37</v>
      </c>
      <c r="N50" s="24">
        <f t="shared" si="3"/>
        <v>62</v>
      </c>
      <c r="O50" s="24">
        <f t="shared" si="3"/>
        <v>21</v>
      </c>
      <c r="P50" s="3"/>
      <c r="Q50" s="3"/>
      <c r="R50" s="3"/>
      <c r="S50" s="3"/>
    </row>
    <row r="51" spans="2:19" ht="12.75">
      <c r="B51" s="12" t="s">
        <v>37</v>
      </c>
      <c r="C51" s="25">
        <f aca="true" t="shared" si="4" ref="C51:C60">SUM(D51:O51)</f>
        <v>136</v>
      </c>
      <c r="D51" s="26">
        <v>90</v>
      </c>
      <c r="E51" s="26">
        <v>7</v>
      </c>
      <c r="F51" s="26">
        <v>14</v>
      </c>
      <c r="G51" s="26">
        <v>7</v>
      </c>
      <c r="H51" s="26">
        <v>5</v>
      </c>
      <c r="I51" s="26">
        <v>0</v>
      </c>
      <c r="J51" s="26">
        <v>5</v>
      </c>
      <c r="K51" s="26">
        <v>2</v>
      </c>
      <c r="L51" s="26">
        <v>5</v>
      </c>
      <c r="M51" s="26">
        <v>0</v>
      </c>
      <c r="N51" s="26">
        <v>1</v>
      </c>
      <c r="O51" s="26">
        <v>0</v>
      </c>
      <c r="P51" s="11"/>
      <c r="Q51" s="11"/>
      <c r="R51" s="11"/>
      <c r="S51" s="11"/>
    </row>
    <row r="52" spans="2:19" ht="12.75">
      <c r="B52" s="12" t="s">
        <v>38</v>
      </c>
      <c r="C52" s="25">
        <f t="shared" si="4"/>
        <v>623</v>
      </c>
      <c r="D52" s="26">
        <v>184</v>
      </c>
      <c r="E52" s="26">
        <v>289</v>
      </c>
      <c r="F52" s="26">
        <v>78</v>
      </c>
      <c r="G52" s="26">
        <v>69</v>
      </c>
      <c r="H52" s="26">
        <v>1</v>
      </c>
      <c r="I52" s="26">
        <v>0</v>
      </c>
      <c r="J52" s="26">
        <v>1</v>
      </c>
      <c r="K52" s="26">
        <v>0</v>
      </c>
      <c r="L52" s="26">
        <v>0</v>
      </c>
      <c r="M52" s="26">
        <v>1</v>
      </c>
      <c r="N52" s="26">
        <v>0</v>
      </c>
      <c r="O52" s="26">
        <v>0</v>
      </c>
      <c r="P52" s="11"/>
      <c r="Q52" s="11"/>
      <c r="R52" s="11"/>
      <c r="S52" s="11"/>
    </row>
    <row r="53" spans="2:19" ht="12.75">
      <c r="B53" s="12" t="s">
        <v>39</v>
      </c>
      <c r="C53" s="25">
        <f t="shared" si="4"/>
        <v>290</v>
      </c>
      <c r="D53" s="26">
        <v>125</v>
      </c>
      <c r="E53" s="26">
        <v>32</v>
      </c>
      <c r="F53" s="26">
        <v>79</v>
      </c>
      <c r="G53" s="26">
        <v>27</v>
      </c>
      <c r="H53" s="26">
        <v>7</v>
      </c>
      <c r="I53" s="26">
        <v>4</v>
      </c>
      <c r="J53" s="26">
        <v>2</v>
      </c>
      <c r="K53" s="26">
        <v>2</v>
      </c>
      <c r="L53" s="26">
        <v>3</v>
      </c>
      <c r="M53" s="26">
        <v>1</v>
      </c>
      <c r="N53" s="26">
        <v>5</v>
      </c>
      <c r="O53" s="26">
        <v>3</v>
      </c>
      <c r="P53" s="11"/>
      <c r="Q53" s="11"/>
      <c r="R53" s="11"/>
      <c r="S53" s="11"/>
    </row>
    <row r="54" spans="2:19" ht="12.75">
      <c r="B54" s="12" t="s">
        <v>40</v>
      </c>
      <c r="C54" s="25">
        <f t="shared" si="4"/>
        <v>411</v>
      </c>
      <c r="D54" s="26">
        <v>228</v>
      </c>
      <c r="E54" s="26">
        <v>51</v>
      </c>
      <c r="F54" s="26">
        <v>66</v>
      </c>
      <c r="G54" s="26">
        <v>15</v>
      </c>
      <c r="H54" s="26">
        <v>33</v>
      </c>
      <c r="I54" s="26">
        <v>2</v>
      </c>
      <c r="J54" s="26">
        <v>3</v>
      </c>
      <c r="K54" s="26">
        <v>1</v>
      </c>
      <c r="L54" s="26">
        <v>4</v>
      </c>
      <c r="M54" s="26">
        <v>0</v>
      </c>
      <c r="N54" s="26">
        <v>6</v>
      </c>
      <c r="O54" s="26">
        <v>2</v>
      </c>
      <c r="P54" s="11"/>
      <c r="Q54" s="11"/>
      <c r="R54" s="11"/>
      <c r="S54" s="11"/>
    </row>
    <row r="55" spans="2:19" ht="12.75">
      <c r="B55" s="12" t="s">
        <v>41</v>
      </c>
      <c r="C55" s="25">
        <f t="shared" si="4"/>
        <v>424</v>
      </c>
      <c r="D55" s="26">
        <v>209</v>
      </c>
      <c r="E55" s="26">
        <v>54</v>
      </c>
      <c r="F55" s="26">
        <v>90</v>
      </c>
      <c r="G55" s="26">
        <v>48</v>
      </c>
      <c r="H55" s="26">
        <v>9</v>
      </c>
      <c r="I55" s="26">
        <v>5</v>
      </c>
      <c r="J55" s="26">
        <v>3</v>
      </c>
      <c r="K55" s="26">
        <v>0</v>
      </c>
      <c r="L55" s="26">
        <v>2</v>
      </c>
      <c r="M55" s="26">
        <v>3</v>
      </c>
      <c r="N55" s="26">
        <v>1</v>
      </c>
      <c r="O55" s="26">
        <v>0</v>
      </c>
      <c r="P55" s="11"/>
      <c r="Q55" s="11"/>
      <c r="R55" s="11"/>
      <c r="S55" s="11"/>
    </row>
    <row r="56" spans="2:19" ht="12.75">
      <c r="B56" s="12" t="s">
        <v>42</v>
      </c>
      <c r="C56" s="25">
        <f t="shared" si="4"/>
        <v>209</v>
      </c>
      <c r="D56" s="26">
        <v>67</v>
      </c>
      <c r="E56" s="26">
        <v>30</v>
      </c>
      <c r="F56" s="26">
        <v>18</v>
      </c>
      <c r="G56" s="26">
        <v>13</v>
      </c>
      <c r="H56" s="26">
        <v>1</v>
      </c>
      <c r="I56" s="26">
        <v>12</v>
      </c>
      <c r="J56" s="26">
        <v>4</v>
      </c>
      <c r="K56" s="26">
        <v>9</v>
      </c>
      <c r="L56" s="26">
        <v>4</v>
      </c>
      <c r="M56" s="26">
        <v>16</v>
      </c>
      <c r="N56" s="26">
        <v>19</v>
      </c>
      <c r="O56" s="26">
        <v>16</v>
      </c>
      <c r="P56" s="11"/>
      <c r="Q56" s="11"/>
      <c r="R56" s="11"/>
      <c r="S56" s="11"/>
    </row>
    <row r="57" spans="2:19" ht="12.75">
      <c r="B57" s="12" t="s">
        <v>43</v>
      </c>
      <c r="C57" s="25">
        <f t="shared" si="4"/>
        <v>550</v>
      </c>
      <c r="D57" s="26">
        <v>298</v>
      </c>
      <c r="E57" s="26">
        <v>60</v>
      </c>
      <c r="F57" s="26">
        <v>176</v>
      </c>
      <c r="G57" s="26">
        <v>3</v>
      </c>
      <c r="H57" s="26">
        <v>4</v>
      </c>
      <c r="I57" s="26">
        <v>0</v>
      </c>
      <c r="J57" s="26">
        <v>1</v>
      </c>
      <c r="K57" s="26">
        <v>0</v>
      </c>
      <c r="L57" s="26">
        <v>2</v>
      </c>
      <c r="M57" s="26">
        <v>2</v>
      </c>
      <c r="N57" s="26">
        <v>4</v>
      </c>
      <c r="O57" s="26">
        <v>0</v>
      </c>
      <c r="P57" s="11"/>
      <c r="Q57" s="11"/>
      <c r="R57" s="11"/>
      <c r="S57" s="11"/>
    </row>
    <row r="58" spans="2:19" ht="12.75">
      <c r="B58" s="13" t="s">
        <v>44</v>
      </c>
      <c r="C58" s="25">
        <f t="shared" si="4"/>
        <v>736</v>
      </c>
      <c r="D58" s="26">
        <v>225</v>
      </c>
      <c r="E58" s="26">
        <v>423</v>
      </c>
      <c r="F58" s="26">
        <v>46</v>
      </c>
      <c r="G58" s="26">
        <v>34</v>
      </c>
      <c r="H58" s="26">
        <v>4</v>
      </c>
      <c r="I58" s="26">
        <v>3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11"/>
      <c r="Q58" s="11"/>
      <c r="R58" s="11"/>
      <c r="S58" s="11"/>
    </row>
    <row r="59" spans="2:19" ht="12.75">
      <c r="B59" s="12" t="s">
        <v>45</v>
      </c>
      <c r="C59" s="25">
        <f t="shared" si="4"/>
        <v>1128</v>
      </c>
      <c r="D59" s="26">
        <v>603</v>
      </c>
      <c r="E59" s="26">
        <v>461</v>
      </c>
      <c r="F59" s="26">
        <v>33</v>
      </c>
      <c r="G59" s="26">
        <v>13</v>
      </c>
      <c r="H59" s="26">
        <v>5</v>
      </c>
      <c r="I59" s="26">
        <v>1</v>
      </c>
      <c r="J59" s="26">
        <v>2</v>
      </c>
      <c r="K59" s="26">
        <v>0</v>
      </c>
      <c r="L59" s="26">
        <v>1</v>
      </c>
      <c r="M59" s="26">
        <v>3</v>
      </c>
      <c r="N59" s="26">
        <v>6</v>
      </c>
      <c r="O59" s="26">
        <v>0</v>
      </c>
      <c r="P59" s="11"/>
      <c r="Q59" s="11"/>
      <c r="R59" s="11"/>
      <c r="S59" s="11"/>
    </row>
    <row r="60" spans="2:19" ht="12.75">
      <c r="B60" s="14" t="s">
        <v>46</v>
      </c>
      <c r="C60" s="25">
        <f t="shared" si="4"/>
        <v>1054</v>
      </c>
      <c r="D60" s="26">
        <v>406</v>
      </c>
      <c r="E60" s="26">
        <v>77</v>
      </c>
      <c r="F60" s="26">
        <v>217</v>
      </c>
      <c r="G60" s="26">
        <v>37</v>
      </c>
      <c r="H60" s="26">
        <v>123</v>
      </c>
      <c r="I60" s="26">
        <v>15</v>
      </c>
      <c r="J60" s="26">
        <v>78</v>
      </c>
      <c r="K60" s="26">
        <v>2</v>
      </c>
      <c r="L60" s="26">
        <v>68</v>
      </c>
      <c r="M60" s="26">
        <v>11</v>
      </c>
      <c r="N60" s="26">
        <v>20</v>
      </c>
      <c r="O60" s="26">
        <v>0</v>
      </c>
      <c r="P60" s="11"/>
      <c r="Q60" s="11"/>
      <c r="R60" s="11"/>
      <c r="S60" s="11"/>
    </row>
    <row r="61" spans="2:19" ht="3.75" customHeight="1"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1"/>
      <c r="S61" s="11"/>
    </row>
    <row r="62" spans="2:19" ht="12.75">
      <c r="B62" s="20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ht="12.75">
      <c r="B63" s="19" t="s">
        <v>56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ht="12.75">
      <c r="B64" s="19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3:19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3:19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3:19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3:19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3:19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3:19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3:19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3:19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3:19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3:19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3:19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3:19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3:19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3:19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3:19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3:19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3:19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3:19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3:19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3:19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3:19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3:19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3:19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3:19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3:19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3:19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3:19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3:19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3:19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3:19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3:19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3:19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3:19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3:19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3:19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3:19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3:19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3:19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3:19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3:19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3:19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3:19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3:19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3:19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3:19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3:19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3:19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3:19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3:19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3:19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3:19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3:19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3:19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3:19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3:19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3:19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3:19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3:19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3:19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3:19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3:19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3:19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3:19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3:19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3:19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3:19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3:19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3:19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3:19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3:19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3:19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3:19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3:19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3:19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3:19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3:19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3:19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3:19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3:19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3:19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3:19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3:19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3:19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3:19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3:19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3:19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3:19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3:19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3:19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3:19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3:19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3:19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3:19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3:19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3:19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3:19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3:19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3:19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3:19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3:19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3:19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3:19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3:19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3:19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3:19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3:19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3:19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3:19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3:19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3:19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3:19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3:19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3:19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3:19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3:19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3:19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3:19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3:19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3:19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3:19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3:19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3:19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3:19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3:19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3:19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3:19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3:19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3:19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3:19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3:19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3:19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3:19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3:19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3:19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</sheetData>
  <sheetProtection/>
  <mergeCells count="9">
    <mergeCell ref="B1:O1"/>
    <mergeCell ref="B3:O3"/>
    <mergeCell ref="N6:O6"/>
    <mergeCell ref="D5:O5"/>
    <mergeCell ref="D6:E6"/>
    <mergeCell ref="F6:G6"/>
    <mergeCell ref="H6:I6"/>
    <mergeCell ref="J6:K6"/>
    <mergeCell ref="L6:M6"/>
  </mergeCells>
  <printOptions/>
  <pageMargins left="0.984251968503937" right="0" top="0" bottom="0.5905511811023623" header="0" footer="0"/>
  <pageSetup firstPageNumber="849" useFirstPageNumber="1" horizontalDpi="600" verticalDpi="6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2009-07-30T17:23:04Z</cp:lastPrinted>
  <dcterms:created xsi:type="dcterms:W3CDTF">2004-02-02T22:58:24Z</dcterms:created>
  <dcterms:modified xsi:type="dcterms:W3CDTF">2009-07-30T17:23:34Z</dcterms:modified>
  <cp:category/>
  <cp:version/>
  <cp:contentType/>
  <cp:contentStatus/>
</cp:coreProperties>
</file>