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13" sheetId="1" r:id="rId1"/>
  </sheets>
  <externalReferences>
    <externalReference r:id="rId4"/>
  </externalReference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'19.13'!$A$3:$T$70</definedName>
    <definedName name="A_IMPRESIÓN_IM">#REF!</definedName>
    <definedName name="_xlnm.Print_Area" localSheetId="0">'19.13'!$A$1:$O$213</definedName>
    <definedName name="Cat_Anuario">'[1]catalogo'!$F$3:$G$47</definedName>
    <definedName name="cuatro">#REF!</definedName>
    <definedName name="dos">#REF!</definedName>
    <definedName name="dos_1">#REF!</definedName>
    <definedName name="dos_2">#REF!</definedName>
    <definedName name="dos_3">#REF!</definedName>
    <definedName name="dos_4">#REF!</definedName>
    <definedName name="Imprimir_área_IM" localSheetId="0">'19.13'!$A$3:$Q$140</definedName>
    <definedName name="tres">#REF!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<sst xmlns="http://schemas.openxmlformats.org/spreadsheetml/2006/main" count="244" uniqueCount="95">
  <si>
    <t>SUBTOTAL</t>
  </si>
  <si>
    <t>TOTAL</t>
  </si>
  <si>
    <t>SNS</t>
  </si>
  <si>
    <t>DPT</t>
  </si>
  <si>
    <t>SABIN</t>
  </si>
  <si>
    <t>BCG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</si>
  <si>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</si>
  <si>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</si>
  <si>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</si>
  <si>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</si>
  <si>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</si>
  <si>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</si>
  <si>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</si>
  <si>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</si>
  <si>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</si>
  <si>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</si>
  <si>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</si>
  <si>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</si>
  <si>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</si>
  <si>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</si>
  <si>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</si>
  <si>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</si>
  <si>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</si>
  <si>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</si>
  <si>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</si>
  <si>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</si>
  <si>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</si>
  <si>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</si>
  <si>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</si>
  <si>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</si>
  <si>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</si>
  <si>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</si>
  <si>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</si>
  <si>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</si>
  <si>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</si>
  <si>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</si>
  <si>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</si>
  <si>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</si>
  <si>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</si>
  <si>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</si>
  <si>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</si>
  <si>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</si>
  <si>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</si>
  <si>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</si>
  <si>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</si>
  <si>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</si>
  <si>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</si>
  <si>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</si>
  <si>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</si>
  <si>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</si>
  <si>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</si>
  <si>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</si>
  <si>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</si>
  <si>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</si>
  <si>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</si>
  <si>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</si>
  <si>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</si>
  <si>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</si>
  <si>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</si>
  <si>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</si>
  <si>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</si>
  <si>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</si>
  <si>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</si>
  <si>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</si>
  <si>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</si>
  <si>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</si>
  <si>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</si>
  <si>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</si>
  <si>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</si>
  <si>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</si>
  <si>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</si>
  <si>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</si>
  <si>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</si>
  <si>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</si>
  <si>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</si>
  <si>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</si>
  <si>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</si>
  <si>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</si>
  <si>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</si>
  <si>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</si>
  <si>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</si>
  <si>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</si>
  <si>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</si>
  <si>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</si>
  <si>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</si>
  <si>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</si>
  <si>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19.13 DOSIS APLICADAS SEGUN PRODUCTO BIOLOGICO POR DELEGACION</t>
  </si>
  <si>
    <t>PENTAVALENTE</t>
  </si>
  <si>
    <t>DPAT+IPV/HIB</t>
  </si>
  <si>
    <t>(PENTAVALENTE ACELULAR)</t>
  </si>
  <si>
    <t>SNS = SEMANAS NACIONALES DE SALUD</t>
  </si>
  <si>
    <t>P =  PERMANENTE</t>
  </si>
  <si>
    <t>FUENTE: SISTEMA EN LINEA DE INFORMACION ESTADISTICA DE MEDICINA PREVENTIVA: INFORME MENSUAL DE  INFORME MENSUAL DE ACTIVIDADES DE MEDICINA PREVENTIVA SM7-3/II</t>
  </si>
  <si>
    <t>FUENTE: SISTEMA EN LINEA DE INFORMACION ESTADISTICA DE MEDICINA PREVENTIVA: INFORME MENSUAL DE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</si>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</sst>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6"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3" fillId="0" borderId="10" xfId="51" applyFont="1" applyFill="1" applyBorder="1" applyAlignment="1" applyProtection="1">
      <alignment horizontal="left"/>
      <protection/>
    </xf>
    <xf numFmtId="0" fontId="3" fillId="0" borderId="1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164" fontId="3" fillId="0" borderId="0" xfId="51" applyNumberFormat="1" applyFont="1" applyFill="1" applyBorder="1">
      <alignment/>
      <protection/>
    </xf>
    <xf numFmtId="0" fontId="3" fillId="0" borderId="0" xfId="51" applyFont="1" applyFill="1" applyBorder="1" applyAlignment="1" applyProtection="1">
      <alignment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11" xfId="51" applyFont="1" applyFill="1" applyBorder="1" applyAlignment="1" applyProtection="1">
      <alignment horizontal="center"/>
      <protection/>
    </xf>
    <xf numFmtId="164" fontId="3" fillId="0" borderId="11" xfId="51" applyNumberFormat="1" applyFont="1" applyFill="1" applyBorder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left"/>
      <protection/>
    </xf>
    <xf numFmtId="164" fontId="3" fillId="0" borderId="0" xfId="51" applyNumberFormat="1" applyFont="1" applyFill="1" applyBorder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Protection="1">
      <alignment/>
      <protection/>
    </xf>
    <xf numFmtId="164" fontId="3" fillId="0" borderId="0" xfId="51" applyNumberFormat="1" applyFont="1" applyFill="1" applyAlignment="1" applyProtection="1">
      <alignment horizontal="center"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51" applyFont="1" applyFill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left" vertical="center"/>
      <protection/>
    </xf>
    <xf numFmtId="0" fontId="3" fillId="0" borderId="11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center"/>
      <protection/>
    </xf>
    <xf numFmtId="164" fontId="3" fillId="0" borderId="10" xfId="51" applyNumberFormat="1" applyFont="1" applyFill="1" applyBorder="1">
      <alignment/>
      <protection/>
    </xf>
    <xf numFmtId="0" fontId="3" fillId="0" borderId="0" xfId="51" applyFont="1" applyFill="1" applyBorder="1" applyAlignment="1" applyProtection="1">
      <alignment wrapText="1"/>
      <protection/>
    </xf>
    <xf numFmtId="0" fontId="3" fillId="0" borderId="0" xfId="51" applyFont="1" applyFill="1" applyBorder="1" applyAlignment="1" applyProtection="1">
      <alignment horizontal="center" wrapText="1"/>
      <protection/>
    </xf>
    <xf numFmtId="164" fontId="2" fillId="0" borderId="0" xfId="51" applyNumberFormat="1" applyFont="1" applyFill="1" applyProtection="1">
      <alignment/>
      <protection/>
    </xf>
    <xf numFmtId="164" fontId="3" fillId="0" borderId="11" xfId="51" applyNumberFormat="1" applyFont="1" applyFill="1" applyBorder="1" applyProtection="1">
      <alignment/>
      <protection/>
    </xf>
    <xf numFmtId="0" fontId="3" fillId="0" borderId="0" xfId="51" applyFont="1" applyFill="1" applyBorder="1" applyAlignment="1">
      <alignment horizontal="centerContinuous" wrapText="1"/>
      <protection/>
    </xf>
    <xf numFmtId="0" fontId="2" fillId="0" borderId="0" xfId="51" applyFont="1" applyFill="1" applyAlignment="1" applyProtection="1">
      <alignment/>
      <protection/>
    </xf>
    <xf numFmtId="0" fontId="2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 horizontal="left" indent="6"/>
      <protection/>
    </xf>
    <xf numFmtId="0" fontId="3" fillId="0" borderId="0" xfId="51" applyFont="1" applyFill="1" applyAlignment="1">
      <alignment horizontal="centerContinuous"/>
      <protection/>
    </xf>
    <xf numFmtId="0" fontId="2" fillId="0" borderId="11" xfId="51" applyFont="1" applyFill="1" applyBorder="1" applyAlignment="1" applyProtection="1">
      <alignment horizontal="centerContinuous"/>
      <protection/>
    </xf>
    <xf numFmtId="0" fontId="3" fillId="0" borderId="0" xfId="51" applyFont="1" applyFill="1" applyBorder="1" applyAlignment="1" applyProtection="1">
      <alignment horizontal="centerContinuous"/>
      <protection/>
    </xf>
    <xf numFmtId="164" fontId="3" fillId="0" borderId="0" xfId="51" applyNumberFormat="1" applyFont="1" applyFill="1" applyBorder="1" applyAlignment="1" applyProtection="1">
      <alignment horizontal="centerContinuous"/>
      <protection/>
    </xf>
    <xf numFmtId="164" fontId="3" fillId="0" borderId="0" xfId="51" applyNumberFormat="1" applyFont="1" applyFill="1" applyBorder="1" applyAlignment="1" applyProtection="1">
      <alignment horizontal="centerContinuous" wrapText="1"/>
      <protection/>
    </xf>
    <xf numFmtId="0" fontId="3" fillId="0" borderId="0" xfId="51" applyFont="1" applyFill="1" applyBorder="1" applyAlignment="1" applyProtection="1">
      <alignment horizontal="centerContinuous" wrapText="1"/>
      <protection/>
    </xf>
    <xf numFmtId="0" fontId="4" fillId="0" borderId="0" xfId="51" applyFont="1" applyFill="1">
      <alignment/>
      <protection/>
    </xf>
    <xf numFmtId="0" fontId="5" fillId="0" borderId="0" xfId="51" applyFont="1" applyFill="1" applyAlignment="1" applyProtection="1">
      <alignment horizontal="centerContinuous"/>
      <protection/>
    </xf>
    <xf numFmtId="0" fontId="2" fillId="0" borderId="0" xfId="51" applyFont="1" applyFill="1" applyBorder="1" applyAlignment="1" applyProtection="1">
      <alignment horizontal="centerContinuous"/>
      <protection/>
    </xf>
    <xf numFmtId="0" fontId="2" fillId="0" borderId="0" xfId="51" applyFont="1" applyFill="1" applyBorder="1" applyAlignment="1" applyProtection="1">
      <alignment horizontal="centerContinuous"/>
      <protection/>
    </xf>
    <xf numFmtId="0" fontId="3" fillId="0" borderId="12" xfId="51" applyFont="1" applyFill="1" applyBorder="1" applyAlignment="1" applyProtection="1">
      <alignment/>
      <protection/>
    </xf>
    <xf numFmtId="0" fontId="3" fillId="0" borderId="13" xfId="51" applyFont="1" applyFill="1" applyBorder="1" applyAlignment="1" applyProtection="1">
      <alignment horizontal="center"/>
      <protection/>
    </xf>
    <xf numFmtId="0" fontId="3" fillId="0" borderId="14" xfId="51" applyFont="1" applyFill="1" applyBorder="1" applyAlignment="1" applyProtection="1">
      <alignment horizontal="center"/>
      <protection/>
    </xf>
    <xf numFmtId="0" fontId="3" fillId="0" borderId="14" xfId="51" applyFont="1" applyFill="1" applyBorder="1" applyAlignment="1" applyProtection="1">
      <alignment horizontal="center"/>
      <protection/>
    </xf>
    <xf numFmtId="164" fontId="3" fillId="0" borderId="14" xfId="51" applyNumberFormat="1" applyFont="1" applyFill="1" applyBorder="1" applyProtection="1">
      <alignment/>
      <protection/>
    </xf>
    <xf numFmtId="0" fontId="2" fillId="0" borderId="14" xfId="51" applyFont="1" applyFill="1" applyBorder="1" applyAlignment="1" applyProtection="1">
      <alignment/>
      <protection/>
    </xf>
    <xf numFmtId="164" fontId="23" fillId="0" borderId="0" xfId="51" applyNumberFormat="1" applyFont="1" applyFill="1" applyAlignment="1" applyProtection="1">
      <alignment horizontal="right"/>
      <protection/>
    </xf>
    <xf numFmtId="164" fontId="24" fillId="0" borderId="0" xfId="51" applyNumberFormat="1" applyFont="1" applyFill="1" applyProtection="1">
      <alignment/>
      <protection/>
    </xf>
    <xf numFmtId="164" fontId="24" fillId="0" borderId="0" xfId="51" applyNumberFormat="1" applyFont="1" applyFill="1" applyAlignment="1" applyProtection="1">
      <alignment horizontal="center"/>
      <protection/>
    </xf>
    <xf numFmtId="164" fontId="24" fillId="0" borderId="0" xfId="51" applyNumberFormat="1" applyFont="1" applyFill="1" applyAlignment="1" applyProtection="1">
      <alignment horizontal="right"/>
      <protection/>
    </xf>
    <xf numFmtId="0" fontId="24" fillId="0" borderId="0" xfId="51" applyFont="1" applyFill="1" applyAlignment="1">
      <alignment horizontal="right"/>
      <protection/>
    </xf>
    <xf numFmtId="0" fontId="24" fillId="0" borderId="0" xfId="51" applyFont="1" applyFill="1" applyBorder="1" applyAlignment="1">
      <alignment horizontal="right"/>
      <protection/>
    </xf>
    <xf numFmtId="164" fontId="24" fillId="0" borderId="11" xfId="51" applyNumberFormat="1" applyFont="1" applyFill="1" applyBorder="1" applyAlignment="1" applyProtection="1">
      <alignment horizontal="right"/>
      <protection/>
    </xf>
    <xf numFmtId="164" fontId="24" fillId="0" borderId="0" xfId="51" applyNumberFormat="1" applyFont="1" applyFill="1" applyBorder="1" applyAlignment="1" applyProtection="1">
      <alignment horizontal="right"/>
      <protection/>
    </xf>
    <xf numFmtId="164" fontId="24" fillId="0" borderId="13" xfId="51" applyNumberFormat="1" applyFont="1" applyFill="1" applyBorder="1" applyAlignment="1" applyProtection="1">
      <alignment horizontal="right"/>
      <protection/>
    </xf>
    <xf numFmtId="164" fontId="24" fillId="0" borderId="14" xfId="51" applyNumberFormat="1" applyFont="1" applyFill="1" applyBorder="1" applyAlignment="1" applyProtection="1">
      <alignment horizontal="right"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25" fillId="0" borderId="0" xfId="51" applyFont="1" applyFill="1" applyAlignment="1" applyProtection="1">
      <alignment horizontal="centerContinuous"/>
      <protection/>
    </xf>
    <xf numFmtId="0" fontId="25" fillId="0" borderId="0" xfId="51" applyFont="1" applyFill="1" applyBorder="1" applyAlignment="1" applyProtection="1">
      <alignment horizontal="centerContinuous"/>
      <protection/>
    </xf>
    <xf numFmtId="0" fontId="23" fillId="0" borderId="0" xfId="51" applyFont="1" applyFill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1</xdr:col>
      <xdr:colOff>533400</xdr:colOff>
      <xdr:row>3</xdr:row>
      <xdr:rowOff>38100</xdr:rowOff>
    </xdr:to>
    <xdr:grpSp>
      <xdr:nvGrpSpPr>
        <xdr:cNvPr id="1" name="11 Grupo"/>
        <xdr:cNvGrpSpPr>
          <a:grpSpLocks/>
        </xdr:cNvGrpSpPr>
      </xdr:nvGrpSpPr>
      <xdr:grpSpPr>
        <a:xfrm>
          <a:off x="200025" y="85725"/>
          <a:ext cx="457200" cy="514350"/>
          <a:chOff x="9525" y="84298"/>
          <a:chExt cx="1075004" cy="101491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84298"/>
            <a:ext cx="904885" cy="10149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13 CuadroTexto"/>
          <xdr:cNvSpPr txBox="1">
            <a:spLocks noChangeArrowheads="1"/>
          </xdr:cNvSpPr>
        </xdr:nvSpPr>
        <xdr:spPr>
          <a:xfrm>
            <a:off x="838084" y="84298"/>
            <a:ext cx="246445" cy="5399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70</xdr:row>
      <xdr:rowOff>85725</xdr:rowOff>
    </xdr:from>
    <xdr:to>
      <xdr:col>1</xdr:col>
      <xdr:colOff>533400</xdr:colOff>
      <xdr:row>73</xdr:row>
      <xdr:rowOff>28575</xdr:rowOff>
    </xdr:to>
    <xdr:grpSp>
      <xdr:nvGrpSpPr>
        <xdr:cNvPr id="4" name="11 Grupo"/>
        <xdr:cNvGrpSpPr>
          <a:grpSpLocks/>
        </xdr:cNvGrpSpPr>
      </xdr:nvGrpSpPr>
      <xdr:grpSpPr>
        <a:xfrm>
          <a:off x="200025" y="13173075"/>
          <a:ext cx="457200" cy="523875"/>
          <a:chOff x="9525" y="84298"/>
          <a:chExt cx="1075004" cy="1014911"/>
        </a:xfrm>
        <a:solidFill>
          <a:srgbClr val="FFFFFF"/>
        </a:solidFill>
      </xdr:grpSpPr>
      <xdr:pic>
        <xdr:nvPicPr>
          <xdr:cNvPr id="5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84298"/>
            <a:ext cx="904885" cy="10149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13 CuadroTexto"/>
          <xdr:cNvSpPr txBox="1">
            <a:spLocks noChangeArrowheads="1"/>
          </xdr:cNvSpPr>
        </xdr:nvSpPr>
        <xdr:spPr>
          <a:xfrm>
            <a:off x="838084" y="84298"/>
            <a:ext cx="246445" cy="5516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142</xdr:row>
      <xdr:rowOff>152400</xdr:rowOff>
    </xdr:from>
    <xdr:to>
      <xdr:col>1</xdr:col>
      <xdr:colOff>533400</xdr:colOff>
      <xdr:row>145</xdr:row>
      <xdr:rowOff>76200</xdr:rowOff>
    </xdr:to>
    <xdr:grpSp>
      <xdr:nvGrpSpPr>
        <xdr:cNvPr id="7" name="11 Grupo"/>
        <xdr:cNvGrpSpPr>
          <a:grpSpLocks/>
        </xdr:cNvGrpSpPr>
      </xdr:nvGrpSpPr>
      <xdr:grpSpPr>
        <a:xfrm>
          <a:off x="200025" y="26774775"/>
          <a:ext cx="457200" cy="504825"/>
          <a:chOff x="9525" y="84298"/>
          <a:chExt cx="1075004" cy="1014911"/>
        </a:xfrm>
        <a:solidFill>
          <a:srgbClr val="FFFFFF"/>
        </a:solidFill>
      </xdr:grpSpPr>
      <xdr:pic>
        <xdr:nvPicPr>
          <xdr:cNvPr id="8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84298"/>
            <a:ext cx="904885" cy="10149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13 CuadroTexto"/>
          <xdr:cNvSpPr txBox="1">
            <a:spLocks noChangeArrowheads="1"/>
          </xdr:cNvSpPr>
        </xdr:nvSpPr>
        <xdr:spPr>
          <a:xfrm>
            <a:off x="838084" y="84298"/>
            <a:ext cx="246445" cy="5767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T213"/>
  <sheetViews>
    <sheetView showGridLines="0" showZeros="0" tabSelected="1" view="pageBreakPreview" zoomScale="75" zoomScaleSheetLayoutView="75" zoomScalePageLayoutView="0" workbookViewId="0" topLeftCell="A1">
      <selection activeCell="A1" sqref="A1"/>
    </sheetView>
  </sheetViews>
  <sheetFormatPr defaultColWidth="12.421875" defaultRowHeight="15"/>
  <cols>
    <col min="1" max="1" width="1.8515625" style="1" customWidth="1"/>
    <col min="2" max="2" width="41.28125" style="1" customWidth="1"/>
    <col min="3" max="3" width="15.57421875" style="1" customWidth="1"/>
    <col min="4" max="15" width="14.7109375" style="1" customWidth="1"/>
    <col min="16" max="16" width="12.57421875" style="1" bestFit="1" customWidth="1"/>
    <col min="17" max="17" width="4.28125" style="1" customWidth="1"/>
    <col min="18" max="20" width="8.7109375" style="1" customWidth="1"/>
    <col min="21" max="16384" width="12.421875" style="1" customWidth="1"/>
  </cols>
  <sheetData>
    <row r="1" spans="2:15" ht="12.75" customHeight="1">
      <c r="B1" s="61" t="s">
        <v>94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0" ht="12.75" customHeight="1">
      <c r="B2" s="2"/>
      <c r="F2" s="37"/>
      <c r="G2" s="37"/>
      <c r="H2" s="37"/>
      <c r="I2" s="37"/>
      <c r="J2" s="37"/>
    </row>
    <row r="3" spans="1:17" ht="18.75" customHeight="1">
      <c r="A3" s="31"/>
      <c r="B3" s="59" t="s">
        <v>86</v>
      </c>
      <c r="C3" s="29"/>
      <c r="D3" s="29"/>
      <c r="E3" s="29"/>
      <c r="F3" s="38"/>
      <c r="G3" s="38"/>
      <c r="H3" s="38"/>
      <c r="I3" s="38"/>
      <c r="J3" s="38"/>
      <c r="K3" s="29"/>
      <c r="L3" s="29"/>
      <c r="M3" s="29"/>
      <c r="N3" s="29"/>
      <c r="O3" s="29"/>
      <c r="P3" s="28"/>
      <c r="Q3" s="28"/>
    </row>
    <row r="4" spans="2:15" ht="19.5" customHeight="1">
      <c r="B4" s="60" t="s">
        <v>63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5" customFormat="1" ht="12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6" ht="6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2:16" ht="12.75">
      <c r="B7" s="5"/>
      <c r="C7" s="5"/>
      <c r="D7" s="6"/>
      <c r="E7" s="5"/>
      <c r="F7" s="57" t="s">
        <v>60</v>
      </c>
      <c r="G7" s="57"/>
      <c r="H7" s="57"/>
      <c r="I7" s="57"/>
      <c r="J7" s="57"/>
      <c r="K7" s="57"/>
      <c r="L7" s="57"/>
      <c r="M7" s="57"/>
      <c r="N7" s="7"/>
      <c r="O7" s="5"/>
      <c r="P7" s="5"/>
    </row>
    <row r="8" spans="2:15" ht="18.75" customHeight="1">
      <c r="B8" s="8" t="s">
        <v>50</v>
      </c>
      <c r="C8" s="9"/>
      <c r="D8" s="57" t="s">
        <v>0</v>
      </c>
      <c r="E8" s="57"/>
      <c r="F8" s="57" t="s">
        <v>5</v>
      </c>
      <c r="G8" s="57"/>
      <c r="H8" s="27" t="s">
        <v>88</v>
      </c>
      <c r="I8" s="27"/>
      <c r="J8" s="57" t="s">
        <v>87</v>
      </c>
      <c r="K8" s="57"/>
      <c r="L8" s="57" t="s">
        <v>55</v>
      </c>
      <c r="M8" s="57"/>
      <c r="N8" s="57" t="s">
        <v>4</v>
      </c>
      <c r="O8" s="57"/>
    </row>
    <row r="9" spans="2:15" ht="15" customHeight="1">
      <c r="B9" s="9"/>
      <c r="C9" s="9"/>
      <c r="D9" s="9"/>
      <c r="E9" s="9"/>
      <c r="F9" s="9"/>
      <c r="G9" s="9"/>
      <c r="H9" s="27" t="s">
        <v>89</v>
      </c>
      <c r="I9" s="27"/>
      <c r="J9" s="9"/>
      <c r="K9" s="9"/>
      <c r="L9" s="57" t="s">
        <v>53</v>
      </c>
      <c r="M9" s="57"/>
      <c r="N9" s="9"/>
      <c r="O9" s="9"/>
    </row>
    <row r="10" spans="2:15" ht="12.75" customHeight="1">
      <c r="B10" s="10"/>
      <c r="C10" s="11" t="s">
        <v>1</v>
      </c>
      <c r="D10" s="10" t="s">
        <v>49</v>
      </c>
      <c r="E10" s="11" t="s">
        <v>2</v>
      </c>
      <c r="F10" s="10" t="s">
        <v>49</v>
      </c>
      <c r="G10" s="11" t="s">
        <v>2</v>
      </c>
      <c r="H10" s="10" t="s">
        <v>49</v>
      </c>
      <c r="I10" s="11" t="s">
        <v>2</v>
      </c>
      <c r="J10" s="10" t="s">
        <v>49</v>
      </c>
      <c r="K10" s="11" t="s">
        <v>2</v>
      </c>
      <c r="L10" s="10" t="s">
        <v>49</v>
      </c>
      <c r="M10" s="11" t="s">
        <v>2</v>
      </c>
      <c r="N10" s="10" t="s">
        <v>49</v>
      </c>
      <c r="O10" s="11" t="s">
        <v>2</v>
      </c>
    </row>
    <row r="11" spans="2:15" ht="12.75">
      <c r="B11" s="12"/>
      <c r="C11" s="13"/>
      <c r="D11" s="5"/>
      <c r="E11" s="5"/>
      <c r="F11" s="5"/>
      <c r="G11" s="13"/>
      <c r="H11" s="5"/>
      <c r="I11" s="5"/>
      <c r="J11" s="5"/>
      <c r="K11" s="5"/>
      <c r="L11" s="5"/>
      <c r="M11" s="5"/>
      <c r="N11" s="6"/>
      <c r="O11" s="5"/>
    </row>
    <row r="12" spans="2:15" s="2" customFormat="1" ht="15" customHeight="1">
      <c r="B12" s="14" t="s">
        <v>48</v>
      </c>
      <c r="C12" s="47">
        <f aca="true" t="shared" si="0" ref="C12:M12">SUM(C14+C21+C55)</f>
        <v>5486746</v>
      </c>
      <c r="D12" s="47">
        <f t="shared" si="0"/>
        <v>3947245</v>
      </c>
      <c r="E12" s="47">
        <f t="shared" si="0"/>
        <v>1539501</v>
      </c>
      <c r="F12" s="47">
        <f t="shared" si="0"/>
        <v>64894</v>
      </c>
      <c r="G12" s="47">
        <f t="shared" si="0"/>
        <v>11395</v>
      </c>
      <c r="H12" s="47">
        <f t="shared" si="0"/>
        <v>156254</v>
      </c>
      <c r="I12" s="47">
        <f t="shared" si="0"/>
        <v>33414</v>
      </c>
      <c r="J12" s="47">
        <f t="shared" si="0"/>
        <v>63977</v>
      </c>
      <c r="K12" s="47">
        <f t="shared" si="0"/>
        <v>15127</v>
      </c>
      <c r="L12" s="47">
        <f t="shared" si="0"/>
        <v>92565</v>
      </c>
      <c r="M12" s="47">
        <f t="shared" si="0"/>
        <v>10290</v>
      </c>
      <c r="N12" s="47">
        <f>SUM(N14+N21+N55)</f>
        <v>110362</v>
      </c>
      <c r="O12" s="47">
        <f>SUM(O14+O21+O55)</f>
        <v>857265</v>
      </c>
    </row>
    <row r="13" spans="3:15" ht="15" customHeight="1"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2:15" s="2" customFormat="1" ht="15" customHeight="1">
      <c r="B14" s="14" t="s">
        <v>47</v>
      </c>
      <c r="C14" s="47">
        <f aca="true" t="shared" si="1" ref="C14:M14">SUM(C16:C19)</f>
        <v>639993</v>
      </c>
      <c r="D14" s="47">
        <f t="shared" si="1"/>
        <v>475230</v>
      </c>
      <c r="E14" s="47">
        <f t="shared" si="1"/>
        <v>164763</v>
      </c>
      <c r="F14" s="47">
        <f t="shared" si="1"/>
        <v>7266</v>
      </c>
      <c r="G14" s="47">
        <f t="shared" si="1"/>
        <v>1377</v>
      </c>
      <c r="H14" s="47">
        <f t="shared" si="1"/>
        <v>14883</v>
      </c>
      <c r="I14" s="47">
        <f t="shared" si="1"/>
        <v>1194</v>
      </c>
      <c r="J14" s="47">
        <f t="shared" si="1"/>
        <v>5777</v>
      </c>
      <c r="K14" s="47">
        <f t="shared" si="1"/>
        <v>1856</v>
      </c>
      <c r="L14" s="47">
        <f t="shared" si="1"/>
        <v>9909</v>
      </c>
      <c r="M14" s="47">
        <f t="shared" si="1"/>
        <v>0</v>
      </c>
      <c r="N14" s="47">
        <f>SUM(N16:N19)</f>
        <v>11531</v>
      </c>
      <c r="O14" s="47">
        <f>SUM(O16:O19)</f>
        <v>108305</v>
      </c>
    </row>
    <row r="15" spans="2:15" ht="15" customHeight="1">
      <c r="B15" s="17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1"/>
    </row>
    <row r="16" spans="2:15" ht="15" customHeight="1">
      <c r="B16" s="17" t="s">
        <v>66</v>
      </c>
      <c r="C16" s="50">
        <f>SUM(D16:E16)</f>
        <v>158183</v>
      </c>
      <c r="D16" s="50">
        <f>SUM(F16+H16+J16+L16+N16+C87+E87+G87+I87+K87+L87+N87+O87+D159+E159+F159+H159+I159+J159+K159+L159)</f>
        <v>113324</v>
      </c>
      <c r="E16" s="50">
        <f>SUM(G16+I16+K16+M16+O16+D87+F87+H87+J87+M87+G159)</f>
        <v>44859</v>
      </c>
      <c r="F16" s="50">
        <v>842</v>
      </c>
      <c r="G16" s="50">
        <v>30</v>
      </c>
      <c r="H16" s="50">
        <v>2118</v>
      </c>
      <c r="I16" s="50">
        <v>115</v>
      </c>
      <c r="J16" s="50">
        <v>834</v>
      </c>
      <c r="K16" s="50">
        <v>116</v>
      </c>
      <c r="L16" s="50">
        <v>1594</v>
      </c>
      <c r="M16" s="50">
        <v>0</v>
      </c>
      <c r="N16" s="50">
        <v>1823</v>
      </c>
      <c r="O16" s="50">
        <v>37480</v>
      </c>
    </row>
    <row r="17" spans="2:15" ht="15" customHeight="1">
      <c r="B17" s="17" t="s">
        <v>67</v>
      </c>
      <c r="C17" s="50">
        <f>SUM(D17:E17)</f>
        <v>191670</v>
      </c>
      <c r="D17" s="50">
        <f>SUM(F17+H17+J17+L17+N17+C88+E88+G88+I88+K88+L88+N88+O88+D160+E160+F160+H160+I160+J160+K160+L160)</f>
        <v>143235</v>
      </c>
      <c r="E17" s="50">
        <f>SUM(G17+I17+K17+M17+O17+D88+F88+H88+J88+M88+G160)</f>
        <v>48435</v>
      </c>
      <c r="F17" s="50">
        <v>2869</v>
      </c>
      <c r="G17" s="50">
        <v>888</v>
      </c>
      <c r="H17" s="50">
        <v>5942</v>
      </c>
      <c r="I17" s="50">
        <v>780</v>
      </c>
      <c r="J17" s="50">
        <v>2034</v>
      </c>
      <c r="K17" s="50">
        <v>1044</v>
      </c>
      <c r="L17" s="50">
        <v>2958</v>
      </c>
      <c r="M17" s="50">
        <v>0</v>
      </c>
      <c r="N17" s="50">
        <v>4692</v>
      </c>
      <c r="O17" s="50">
        <v>24203</v>
      </c>
    </row>
    <row r="18" spans="2:15" ht="15" customHeight="1">
      <c r="B18" s="17" t="s">
        <v>68</v>
      </c>
      <c r="C18" s="50">
        <f>SUM(D18:E18)</f>
        <v>179603</v>
      </c>
      <c r="D18" s="50">
        <f>SUM(F18+H18+J18+L18+N18+C89+E89+G89+I89+K89+L89+N89+O89+D161+E161+F161+H161+I161+J161+K161+L161)</f>
        <v>134310</v>
      </c>
      <c r="E18" s="50">
        <f>SUM(G18+I18+K18+M18+O18+D89+F89+H89+J89+M89+G161)</f>
        <v>45293</v>
      </c>
      <c r="F18" s="50">
        <v>2617</v>
      </c>
      <c r="G18" s="50">
        <v>322</v>
      </c>
      <c r="H18" s="50">
        <v>4760</v>
      </c>
      <c r="I18" s="50">
        <v>30</v>
      </c>
      <c r="J18" s="50">
        <v>1338</v>
      </c>
      <c r="K18" s="50">
        <v>629</v>
      </c>
      <c r="L18" s="50">
        <v>3955</v>
      </c>
      <c r="M18" s="50">
        <v>0</v>
      </c>
      <c r="N18" s="50">
        <v>2743</v>
      </c>
      <c r="O18" s="50">
        <v>28020</v>
      </c>
    </row>
    <row r="19" spans="2:15" ht="15" customHeight="1">
      <c r="B19" s="17" t="s">
        <v>69</v>
      </c>
      <c r="C19" s="50">
        <f>SUM(D19:E19)</f>
        <v>110537</v>
      </c>
      <c r="D19" s="50">
        <f>SUM(F19+H19+J19+L19+N19+C90+E90+G90+I90+K90+L90+N90+O90+D162+E162+F162+H162+I162+J162+K162+L162)</f>
        <v>84361</v>
      </c>
      <c r="E19" s="50">
        <f>SUM(G19+I19+K19+M19+O19+D90+F90+H90+J90+M90+G162)</f>
        <v>26176</v>
      </c>
      <c r="F19" s="50">
        <v>938</v>
      </c>
      <c r="G19" s="50">
        <v>137</v>
      </c>
      <c r="H19" s="50">
        <v>2063</v>
      </c>
      <c r="I19" s="50">
        <v>269</v>
      </c>
      <c r="J19" s="50">
        <v>1571</v>
      </c>
      <c r="K19" s="50">
        <v>67</v>
      </c>
      <c r="L19" s="50">
        <v>1402</v>
      </c>
      <c r="M19" s="50">
        <v>0</v>
      </c>
      <c r="N19" s="50">
        <v>2273</v>
      </c>
      <c r="O19" s="50">
        <v>18602</v>
      </c>
    </row>
    <row r="20" spans="3:15" ht="15" customHeight="1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</row>
    <row r="21" spans="2:15" s="2" customFormat="1" ht="15" customHeight="1">
      <c r="B21" s="14" t="s">
        <v>46</v>
      </c>
      <c r="C21" s="47">
        <f aca="true" t="shared" si="2" ref="C21:O21">SUM(C23:C53)</f>
        <v>4748740</v>
      </c>
      <c r="D21" s="47">
        <f t="shared" si="2"/>
        <v>3383117</v>
      </c>
      <c r="E21" s="47">
        <f t="shared" si="2"/>
        <v>1365623</v>
      </c>
      <c r="F21" s="47">
        <f t="shared" si="2"/>
        <v>50179</v>
      </c>
      <c r="G21" s="47">
        <f t="shared" si="2"/>
        <v>9728</v>
      </c>
      <c r="H21" s="47">
        <f t="shared" si="2"/>
        <v>138426</v>
      </c>
      <c r="I21" s="47">
        <f t="shared" si="2"/>
        <v>31906</v>
      </c>
      <c r="J21" s="47">
        <f t="shared" si="2"/>
        <v>54464</v>
      </c>
      <c r="K21" s="47">
        <f t="shared" si="2"/>
        <v>13153</v>
      </c>
      <c r="L21" s="47">
        <f t="shared" si="2"/>
        <v>80573</v>
      </c>
      <c r="M21" s="47">
        <f t="shared" si="2"/>
        <v>10154</v>
      </c>
      <c r="N21" s="47">
        <f t="shared" si="2"/>
        <v>96212</v>
      </c>
      <c r="O21" s="47">
        <f t="shared" si="2"/>
        <v>746104</v>
      </c>
    </row>
    <row r="22" spans="3:15" ht="15" customHeight="1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1"/>
    </row>
    <row r="23" spans="2:15" ht="15" customHeight="1">
      <c r="B23" s="17" t="s">
        <v>45</v>
      </c>
      <c r="C23" s="50">
        <f aca="true" t="shared" si="3" ref="C23:C53">SUM(D23:E23)</f>
        <v>83546</v>
      </c>
      <c r="D23" s="50">
        <f aca="true" t="shared" si="4" ref="D23:D53">SUM(F23+H23+J23+L23+N23+C94+E94+G94+I94+K94+L94+N94+O94+D166+E166+F166+H166+I166+J166+K166+L166)</f>
        <v>70856</v>
      </c>
      <c r="E23" s="50">
        <f aca="true" t="shared" si="5" ref="E23:E53">SUM(G23+I23+K23+M23+O23+D94+F94+H94+J94+M94+G166)</f>
        <v>12690</v>
      </c>
      <c r="F23" s="50">
        <v>1695</v>
      </c>
      <c r="G23" s="50">
        <v>50</v>
      </c>
      <c r="H23" s="50">
        <v>1066</v>
      </c>
      <c r="I23" s="50">
        <v>60</v>
      </c>
      <c r="J23" s="50">
        <v>5511</v>
      </c>
      <c r="K23" s="50">
        <v>50</v>
      </c>
      <c r="L23" s="50">
        <v>1051</v>
      </c>
      <c r="M23" s="50">
        <v>79</v>
      </c>
      <c r="N23" s="50">
        <v>3397</v>
      </c>
      <c r="O23" s="50">
        <v>8835</v>
      </c>
    </row>
    <row r="24" spans="2:15" ht="15" customHeight="1">
      <c r="B24" s="17" t="s">
        <v>70</v>
      </c>
      <c r="C24" s="50">
        <f t="shared" si="3"/>
        <v>132274</v>
      </c>
      <c r="D24" s="50">
        <f t="shared" si="4"/>
        <v>95125</v>
      </c>
      <c r="E24" s="50">
        <f t="shared" si="5"/>
        <v>37149</v>
      </c>
      <c r="F24" s="50">
        <v>1029</v>
      </c>
      <c r="G24" s="50">
        <v>200</v>
      </c>
      <c r="H24" s="50">
        <v>1243</v>
      </c>
      <c r="I24" s="50">
        <v>526</v>
      </c>
      <c r="J24" s="50">
        <v>521</v>
      </c>
      <c r="K24" s="50">
        <v>224</v>
      </c>
      <c r="L24" s="50">
        <v>1172</v>
      </c>
      <c r="M24" s="50">
        <v>350</v>
      </c>
      <c r="N24" s="50">
        <v>1135</v>
      </c>
      <c r="O24" s="50">
        <v>17706</v>
      </c>
    </row>
    <row r="25" spans="2:15" ht="15" customHeight="1">
      <c r="B25" s="17" t="s">
        <v>44</v>
      </c>
      <c r="C25" s="50">
        <f t="shared" si="3"/>
        <v>32055</v>
      </c>
      <c r="D25" s="50">
        <f t="shared" si="4"/>
        <v>24287</v>
      </c>
      <c r="E25" s="50">
        <f t="shared" si="5"/>
        <v>7768</v>
      </c>
      <c r="F25" s="50">
        <v>608</v>
      </c>
      <c r="G25" s="50">
        <v>35</v>
      </c>
      <c r="H25" s="50">
        <v>1216</v>
      </c>
      <c r="I25" s="50">
        <v>119</v>
      </c>
      <c r="J25" s="50">
        <v>345</v>
      </c>
      <c r="K25" s="50">
        <v>20</v>
      </c>
      <c r="L25" s="50">
        <v>519</v>
      </c>
      <c r="M25" s="50">
        <v>36</v>
      </c>
      <c r="N25" s="50">
        <v>380</v>
      </c>
      <c r="O25" s="50">
        <v>6002</v>
      </c>
    </row>
    <row r="26" spans="2:15" ht="15" customHeight="1">
      <c r="B26" s="17" t="s">
        <v>43</v>
      </c>
      <c r="C26" s="50">
        <f t="shared" si="3"/>
        <v>65256</v>
      </c>
      <c r="D26" s="50">
        <f t="shared" si="4"/>
        <v>49971</v>
      </c>
      <c r="E26" s="50">
        <f t="shared" si="5"/>
        <v>15285</v>
      </c>
      <c r="F26" s="50">
        <v>459</v>
      </c>
      <c r="G26" s="50">
        <v>54</v>
      </c>
      <c r="H26" s="50">
        <v>1263</v>
      </c>
      <c r="I26" s="50">
        <v>150</v>
      </c>
      <c r="J26" s="50">
        <v>1233</v>
      </c>
      <c r="K26" s="50">
        <v>46</v>
      </c>
      <c r="L26" s="50">
        <v>1058</v>
      </c>
      <c r="M26" s="50">
        <v>0</v>
      </c>
      <c r="N26" s="50">
        <v>1696</v>
      </c>
      <c r="O26" s="50">
        <v>11064</v>
      </c>
    </row>
    <row r="27" spans="2:15" ht="15" customHeight="1">
      <c r="B27" s="17" t="s">
        <v>42</v>
      </c>
      <c r="C27" s="50">
        <f t="shared" si="3"/>
        <v>112887</v>
      </c>
      <c r="D27" s="50">
        <f t="shared" si="4"/>
        <v>76673</v>
      </c>
      <c r="E27" s="50">
        <f t="shared" si="5"/>
        <v>36214</v>
      </c>
      <c r="F27" s="50">
        <v>1620</v>
      </c>
      <c r="G27" s="50">
        <v>194</v>
      </c>
      <c r="H27" s="50">
        <v>3512</v>
      </c>
      <c r="I27" s="50">
        <v>1009</v>
      </c>
      <c r="J27" s="50">
        <v>1179</v>
      </c>
      <c r="K27" s="50">
        <v>99</v>
      </c>
      <c r="L27" s="50">
        <v>2282</v>
      </c>
      <c r="M27" s="50">
        <v>455</v>
      </c>
      <c r="N27" s="50">
        <v>1107</v>
      </c>
      <c r="O27" s="50">
        <v>19979</v>
      </c>
    </row>
    <row r="28" spans="2:15" ht="15" customHeight="1">
      <c r="B28" s="17" t="s">
        <v>41</v>
      </c>
      <c r="C28" s="50">
        <f t="shared" si="3"/>
        <v>41564</v>
      </c>
      <c r="D28" s="50">
        <f t="shared" si="4"/>
        <v>31728</v>
      </c>
      <c r="E28" s="50">
        <f t="shared" si="5"/>
        <v>9836</v>
      </c>
      <c r="F28" s="50">
        <v>446</v>
      </c>
      <c r="G28" s="50">
        <v>7</v>
      </c>
      <c r="H28" s="50">
        <v>1770</v>
      </c>
      <c r="I28" s="50">
        <v>91</v>
      </c>
      <c r="J28" s="50">
        <v>13</v>
      </c>
      <c r="K28" s="50">
        <v>43</v>
      </c>
      <c r="L28" s="50">
        <v>887</v>
      </c>
      <c r="M28" s="50">
        <v>24</v>
      </c>
      <c r="N28" s="50">
        <v>431</v>
      </c>
      <c r="O28" s="50">
        <v>6590</v>
      </c>
    </row>
    <row r="29" spans="2:15" ht="15" customHeight="1">
      <c r="B29" s="17" t="s">
        <v>40</v>
      </c>
      <c r="C29" s="50">
        <f t="shared" si="3"/>
        <v>423722</v>
      </c>
      <c r="D29" s="50">
        <f t="shared" si="4"/>
        <v>344365</v>
      </c>
      <c r="E29" s="50">
        <f t="shared" si="5"/>
        <v>79357</v>
      </c>
      <c r="F29" s="50">
        <v>5632</v>
      </c>
      <c r="G29" s="50">
        <v>1128</v>
      </c>
      <c r="H29" s="50">
        <v>10072</v>
      </c>
      <c r="I29" s="50">
        <v>1529</v>
      </c>
      <c r="J29" s="50">
        <v>5332</v>
      </c>
      <c r="K29" s="50">
        <v>869</v>
      </c>
      <c r="L29" s="50">
        <v>4126</v>
      </c>
      <c r="M29" s="50">
        <v>1469</v>
      </c>
      <c r="N29" s="50">
        <v>11767</v>
      </c>
      <c r="O29" s="50">
        <v>34533</v>
      </c>
    </row>
    <row r="30" spans="2:15" ht="15" customHeight="1">
      <c r="B30" s="17" t="s">
        <v>39</v>
      </c>
      <c r="C30" s="50">
        <f t="shared" si="3"/>
        <v>148448</v>
      </c>
      <c r="D30" s="50">
        <f t="shared" si="4"/>
        <v>102964</v>
      </c>
      <c r="E30" s="50">
        <f t="shared" si="5"/>
        <v>45484</v>
      </c>
      <c r="F30" s="50">
        <v>1621</v>
      </c>
      <c r="G30" s="50">
        <v>426</v>
      </c>
      <c r="H30" s="50">
        <v>4200</v>
      </c>
      <c r="I30" s="50">
        <v>910</v>
      </c>
      <c r="J30" s="50">
        <v>2536</v>
      </c>
      <c r="K30" s="50">
        <v>499</v>
      </c>
      <c r="L30" s="50">
        <v>2436</v>
      </c>
      <c r="M30" s="50">
        <v>301</v>
      </c>
      <c r="N30" s="50">
        <v>10052</v>
      </c>
      <c r="O30" s="50">
        <v>21526</v>
      </c>
    </row>
    <row r="31" spans="2:15" ht="15" customHeight="1">
      <c r="B31" s="17" t="s">
        <v>71</v>
      </c>
      <c r="C31" s="50">
        <f t="shared" si="3"/>
        <v>86734</v>
      </c>
      <c r="D31" s="50">
        <f t="shared" si="4"/>
        <v>62929</v>
      </c>
      <c r="E31" s="50">
        <f t="shared" si="5"/>
        <v>23805</v>
      </c>
      <c r="F31" s="50">
        <v>1387</v>
      </c>
      <c r="G31" s="50">
        <v>133</v>
      </c>
      <c r="H31" s="50">
        <v>4463</v>
      </c>
      <c r="I31" s="50">
        <v>416</v>
      </c>
      <c r="J31" s="50">
        <v>915</v>
      </c>
      <c r="K31" s="50">
        <v>755</v>
      </c>
      <c r="L31" s="50">
        <v>1934</v>
      </c>
      <c r="M31" s="50">
        <v>362</v>
      </c>
      <c r="N31" s="50">
        <v>1395</v>
      </c>
      <c r="O31" s="50">
        <v>13733</v>
      </c>
    </row>
    <row r="32" spans="2:15" ht="15" customHeight="1">
      <c r="B32" s="17" t="s">
        <v>38</v>
      </c>
      <c r="C32" s="50">
        <f t="shared" si="3"/>
        <v>375030</v>
      </c>
      <c r="D32" s="50">
        <f t="shared" si="4"/>
        <v>230496</v>
      </c>
      <c r="E32" s="50">
        <f t="shared" si="5"/>
        <v>144534</v>
      </c>
      <c r="F32" s="50">
        <v>2187</v>
      </c>
      <c r="G32" s="50">
        <v>2064</v>
      </c>
      <c r="H32" s="50">
        <v>6223</v>
      </c>
      <c r="I32" s="50">
        <v>1931</v>
      </c>
      <c r="J32" s="50">
        <v>3918</v>
      </c>
      <c r="K32" s="50">
        <v>4231</v>
      </c>
      <c r="L32" s="50">
        <v>4561</v>
      </c>
      <c r="M32" s="50">
        <v>1300</v>
      </c>
      <c r="N32" s="50">
        <v>7300</v>
      </c>
      <c r="O32" s="50">
        <v>75828</v>
      </c>
    </row>
    <row r="33" spans="2:15" ht="15" customHeight="1">
      <c r="B33" s="17" t="s">
        <v>37</v>
      </c>
      <c r="C33" s="50">
        <f t="shared" si="3"/>
        <v>231362</v>
      </c>
      <c r="D33" s="50">
        <f t="shared" si="4"/>
        <v>136469</v>
      </c>
      <c r="E33" s="50">
        <f t="shared" si="5"/>
        <v>94893</v>
      </c>
      <c r="F33" s="50">
        <v>3807</v>
      </c>
      <c r="G33" s="50">
        <v>1235</v>
      </c>
      <c r="H33" s="50">
        <v>8747</v>
      </c>
      <c r="I33" s="50">
        <v>2939</v>
      </c>
      <c r="J33" s="50">
        <v>1001</v>
      </c>
      <c r="K33" s="50">
        <v>172</v>
      </c>
      <c r="L33" s="50">
        <v>5570</v>
      </c>
      <c r="M33" s="50">
        <v>475</v>
      </c>
      <c r="N33" s="50">
        <v>2160</v>
      </c>
      <c r="O33" s="50">
        <v>45209</v>
      </c>
    </row>
    <row r="34" spans="2:15" ht="15" customHeight="1">
      <c r="B34" s="17" t="s">
        <v>36</v>
      </c>
      <c r="C34" s="50">
        <f t="shared" si="3"/>
        <v>135141</v>
      </c>
      <c r="D34" s="50">
        <f t="shared" si="4"/>
        <v>106045</v>
      </c>
      <c r="E34" s="50">
        <f t="shared" si="5"/>
        <v>29096</v>
      </c>
      <c r="F34" s="50">
        <v>1788</v>
      </c>
      <c r="G34" s="50">
        <v>340</v>
      </c>
      <c r="H34" s="50">
        <v>3835</v>
      </c>
      <c r="I34" s="50">
        <v>1292</v>
      </c>
      <c r="J34" s="50">
        <v>3315</v>
      </c>
      <c r="K34" s="50">
        <v>109</v>
      </c>
      <c r="L34" s="50">
        <v>2609</v>
      </c>
      <c r="M34" s="50">
        <v>182</v>
      </c>
      <c r="N34" s="50">
        <v>3218</v>
      </c>
      <c r="O34" s="50">
        <v>15432</v>
      </c>
    </row>
    <row r="35" spans="2:15" ht="15" customHeight="1">
      <c r="B35" s="17" t="s">
        <v>35</v>
      </c>
      <c r="C35" s="50">
        <f t="shared" si="3"/>
        <v>276975</v>
      </c>
      <c r="D35" s="50">
        <f t="shared" si="4"/>
        <v>214010</v>
      </c>
      <c r="E35" s="50">
        <f t="shared" si="5"/>
        <v>62965</v>
      </c>
      <c r="F35" s="50">
        <v>751</v>
      </c>
      <c r="G35" s="50">
        <v>212</v>
      </c>
      <c r="H35" s="50">
        <v>2742</v>
      </c>
      <c r="I35" s="50">
        <v>1043</v>
      </c>
      <c r="J35" s="50">
        <v>824</v>
      </c>
      <c r="K35" s="50">
        <v>72</v>
      </c>
      <c r="L35" s="50">
        <v>1883</v>
      </c>
      <c r="M35" s="50">
        <v>169</v>
      </c>
      <c r="N35" s="50">
        <v>1367</v>
      </c>
      <c r="O35" s="50">
        <v>19116</v>
      </c>
    </row>
    <row r="36" spans="2:15" ht="15" customHeight="1">
      <c r="B36" s="17" t="s">
        <v>34</v>
      </c>
      <c r="C36" s="50">
        <f t="shared" si="3"/>
        <v>227010</v>
      </c>
      <c r="D36" s="50">
        <f t="shared" si="4"/>
        <v>172749</v>
      </c>
      <c r="E36" s="50">
        <f t="shared" si="5"/>
        <v>54261</v>
      </c>
      <c r="F36" s="50">
        <v>3034</v>
      </c>
      <c r="G36" s="50">
        <v>199</v>
      </c>
      <c r="H36" s="50">
        <v>11834</v>
      </c>
      <c r="I36" s="50">
        <v>644</v>
      </c>
      <c r="J36" s="50">
        <v>662</v>
      </c>
      <c r="K36" s="50">
        <v>178</v>
      </c>
      <c r="L36" s="50">
        <v>5931</v>
      </c>
      <c r="M36" s="50">
        <v>3</v>
      </c>
      <c r="N36" s="50">
        <v>1869</v>
      </c>
      <c r="O36" s="50">
        <v>31829</v>
      </c>
    </row>
    <row r="37" spans="2:15" ht="15" customHeight="1">
      <c r="B37" s="17" t="s">
        <v>33</v>
      </c>
      <c r="C37" s="50">
        <f t="shared" si="3"/>
        <v>313059</v>
      </c>
      <c r="D37" s="50">
        <f t="shared" si="4"/>
        <v>228420</v>
      </c>
      <c r="E37" s="50">
        <f t="shared" si="5"/>
        <v>84639</v>
      </c>
      <c r="F37" s="50">
        <v>5609</v>
      </c>
      <c r="G37" s="50">
        <v>786</v>
      </c>
      <c r="H37" s="50">
        <v>11166</v>
      </c>
      <c r="I37" s="50">
        <v>2551</v>
      </c>
      <c r="J37" s="50">
        <v>5908</v>
      </c>
      <c r="K37" s="50">
        <v>548</v>
      </c>
      <c r="L37" s="50">
        <v>4433</v>
      </c>
      <c r="M37" s="50">
        <v>12</v>
      </c>
      <c r="N37" s="50">
        <v>18112</v>
      </c>
      <c r="O37" s="50">
        <v>60070</v>
      </c>
    </row>
    <row r="38" spans="2:15" ht="15" customHeight="1">
      <c r="B38" s="17" t="s">
        <v>32</v>
      </c>
      <c r="C38" s="50">
        <f t="shared" si="3"/>
        <v>141313</v>
      </c>
      <c r="D38" s="50">
        <f t="shared" si="4"/>
        <v>101598</v>
      </c>
      <c r="E38" s="50">
        <f t="shared" si="5"/>
        <v>39715</v>
      </c>
      <c r="F38" s="50">
        <v>1796</v>
      </c>
      <c r="G38" s="50">
        <v>285</v>
      </c>
      <c r="H38" s="50">
        <v>6946</v>
      </c>
      <c r="I38" s="50">
        <v>2011</v>
      </c>
      <c r="J38" s="50">
        <v>738</v>
      </c>
      <c r="K38" s="50">
        <v>0</v>
      </c>
      <c r="L38" s="50">
        <v>2175</v>
      </c>
      <c r="M38" s="50">
        <v>469</v>
      </c>
      <c r="N38" s="50">
        <v>982</v>
      </c>
      <c r="O38" s="50">
        <v>21533</v>
      </c>
    </row>
    <row r="39" spans="2:15" ht="15" customHeight="1">
      <c r="B39" s="17" t="s">
        <v>31</v>
      </c>
      <c r="C39" s="50">
        <f t="shared" si="3"/>
        <v>69784</v>
      </c>
      <c r="D39" s="50">
        <f t="shared" si="4"/>
        <v>47281</v>
      </c>
      <c r="E39" s="50">
        <f t="shared" si="5"/>
        <v>22503</v>
      </c>
      <c r="F39" s="50">
        <v>531</v>
      </c>
      <c r="G39" s="50">
        <v>65</v>
      </c>
      <c r="H39" s="50">
        <v>1902</v>
      </c>
      <c r="I39" s="50">
        <v>524</v>
      </c>
      <c r="J39" s="50">
        <v>835</v>
      </c>
      <c r="K39" s="50">
        <v>143</v>
      </c>
      <c r="L39" s="50">
        <v>1216</v>
      </c>
      <c r="M39" s="50">
        <v>271</v>
      </c>
      <c r="N39" s="50">
        <v>1099</v>
      </c>
      <c r="O39" s="50">
        <v>12108</v>
      </c>
    </row>
    <row r="40" spans="2:15" ht="15" customHeight="1">
      <c r="B40" s="17" t="s">
        <v>30</v>
      </c>
      <c r="C40" s="50">
        <f t="shared" si="3"/>
        <v>64464</v>
      </c>
      <c r="D40" s="50">
        <f t="shared" si="4"/>
        <v>33274</v>
      </c>
      <c r="E40" s="50">
        <f t="shared" si="5"/>
        <v>31190</v>
      </c>
      <c r="F40" s="50">
        <v>891</v>
      </c>
      <c r="G40" s="50">
        <v>16</v>
      </c>
      <c r="H40" s="50">
        <v>1686</v>
      </c>
      <c r="I40" s="50">
        <v>988</v>
      </c>
      <c r="J40" s="50">
        <v>538</v>
      </c>
      <c r="K40" s="50">
        <v>0</v>
      </c>
      <c r="L40" s="50">
        <v>1309</v>
      </c>
      <c r="M40" s="50">
        <v>0</v>
      </c>
      <c r="N40" s="50">
        <v>1319</v>
      </c>
      <c r="O40" s="50">
        <v>24173</v>
      </c>
    </row>
    <row r="41" spans="2:15" ht="15" customHeight="1">
      <c r="B41" s="17" t="s">
        <v>29</v>
      </c>
      <c r="C41" s="50">
        <f t="shared" si="3"/>
        <v>182832</v>
      </c>
      <c r="D41" s="50">
        <f t="shared" si="4"/>
        <v>146527</v>
      </c>
      <c r="E41" s="50">
        <f t="shared" si="5"/>
        <v>36305</v>
      </c>
      <c r="F41" s="50">
        <v>1173</v>
      </c>
      <c r="G41" s="50">
        <v>86</v>
      </c>
      <c r="H41" s="50">
        <v>4185</v>
      </c>
      <c r="I41" s="50">
        <v>1710</v>
      </c>
      <c r="J41" s="50">
        <v>625</v>
      </c>
      <c r="K41" s="50">
        <v>68</v>
      </c>
      <c r="L41" s="50">
        <v>2818</v>
      </c>
      <c r="M41" s="50">
        <v>383</v>
      </c>
      <c r="N41" s="50">
        <v>1299</v>
      </c>
      <c r="O41" s="50">
        <v>20578</v>
      </c>
    </row>
    <row r="42" spans="2:15" ht="15" customHeight="1">
      <c r="B42" s="17" t="s">
        <v>28</v>
      </c>
      <c r="C42" s="50">
        <f t="shared" si="3"/>
        <v>250961</v>
      </c>
      <c r="D42" s="50">
        <f t="shared" si="4"/>
        <v>179901</v>
      </c>
      <c r="E42" s="50">
        <f t="shared" si="5"/>
        <v>71060</v>
      </c>
      <c r="F42" s="50">
        <v>1015</v>
      </c>
      <c r="G42" s="50">
        <v>133</v>
      </c>
      <c r="H42" s="50">
        <v>7064</v>
      </c>
      <c r="I42" s="50">
        <v>3046</v>
      </c>
      <c r="J42" s="50">
        <v>999</v>
      </c>
      <c r="K42" s="50">
        <v>27</v>
      </c>
      <c r="L42" s="50">
        <v>3077</v>
      </c>
      <c r="M42" s="50">
        <v>707</v>
      </c>
      <c r="N42" s="50">
        <v>5052</v>
      </c>
      <c r="O42" s="50">
        <v>37683</v>
      </c>
    </row>
    <row r="43" spans="2:15" ht="15" customHeight="1">
      <c r="B43" s="17" t="s">
        <v>27</v>
      </c>
      <c r="C43" s="50">
        <f t="shared" si="3"/>
        <v>32952</v>
      </c>
      <c r="D43" s="50">
        <f t="shared" si="4"/>
        <v>24360</v>
      </c>
      <c r="E43" s="50">
        <f t="shared" si="5"/>
        <v>8592</v>
      </c>
      <c r="F43" s="50">
        <v>201</v>
      </c>
      <c r="G43" s="50">
        <v>15</v>
      </c>
      <c r="H43" s="50">
        <v>541</v>
      </c>
      <c r="I43" s="50">
        <v>311</v>
      </c>
      <c r="J43" s="50">
        <v>610</v>
      </c>
      <c r="K43" s="50">
        <v>148</v>
      </c>
      <c r="L43" s="50">
        <v>693</v>
      </c>
      <c r="M43" s="50">
        <v>199</v>
      </c>
      <c r="N43" s="50">
        <v>328</v>
      </c>
      <c r="O43" s="50">
        <v>4507</v>
      </c>
    </row>
    <row r="44" spans="2:15" ht="15" customHeight="1">
      <c r="B44" s="17" t="s">
        <v>26</v>
      </c>
      <c r="C44" s="50">
        <f t="shared" si="3"/>
        <v>98275</v>
      </c>
      <c r="D44" s="50">
        <f t="shared" si="4"/>
        <v>73665</v>
      </c>
      <c r="E44" s="50">
        <f t="shared" si="5"/>
        <v>24610</v>
      </c>
      <c r="F44" s="50">
        <v>580</v>
      </c>
      <c r="G44" s="50">
        <v>71</v>
      </c>
      <c r="H44" s="50">
        <v>2550</v>
      </c>
      <c r="I44" s="50">
        <v>184</v>
      </c>
      <c r="J44" s="50">
        <v>2124</v>
      </c>
      <c r="K44" s="50">
        <v>552</v>
      </c>
      <c r="L44" s="50">
        <v>1826</v>
      </c>
      <c r="M44" s="50">
        <v>0</v>
      </c>
      <c r="N44" s="50">
        <v>1361</v>
      </c>
      <c r="O44" s="50">
        <v>11746</v>
      </c>
    </row>
    <row r="45" spans="2:15" ht="15" customHeight="1">
      <c r="B45" s="17" t="s">
        <v>25</v>
      </c>
      <c r="C45" s="50">
        <f t="shared" si="3"/>
        <v>135522</v>
      </c>
      <c r="D45" s="50">
        <f t="shared" si="4"/>
        <v>92297</v>
      </c>
      <c r="E45" s="50">
        <f t="shared" si="5"/>
        <v>43225</v>
      </c>
      <c r="F45" s="50">
        <v>1446</v>
      </c>
      <c r="G45" s="50">
        <v>84</v>
      </c>
      <c r="H45" s="50">
        <v>4759</v>
      </c>
      <c r="I45" s="50">
        <v>0</v>
      </c>
      <c r="J45" s="50">
        <v>2824</v>
      </c>
      <c r="K45" s="50">
        <v>811</v>
      </c>
      <c r="L45" s="50">
        <v>2272</v>
      </c>
      <c r="M45" s="50">
        <v>599</v>
      </c>
      <c r="N45" s="50">
        <v>3902</v>
      </c>
      <c r="O45" s="50">
        <v>28203</v>
      </c>
    </row>
    <row r="46" spans="2:15" ht="15" customHeight="1">
      <c r="B46" s="17" t="s">
        <v>24</v>
      </c>
      <c r="C46" s="50">
        <f t="shared" si="3"/>
        <v>147249</v>
      </c>
      <c r="D46" s="50">
        <f t="shared" si="4"/>
        <v>80403</v>
      </c>
      <c r="E46" s="50">
        <f t="shared" si="5"/>
        <v>66846</v>
      </c>
      <c r="F46" s="50">
        <v>1275</v>
      </c>
      <c r="G46" s="50">
        <v>49</v>
      </c>
      <c r="H46" s="50">
        <v>4791</v>
      </c>
      <c r="I46" s="50">
        <v>1085</v>
      </c>
      <c r="J46" s="50">
        <v>230</v>
      </c>
      <c r="K46" s="50">
        <v>445</v>
      </c>
      <c r="L46" s="50">
        <v>2750</v>
      </c>
      <c r="M46" s="50">
        <v>271</v>
      </c>
      <c r="N46" s="50">
        <v>1357</v>
      </c>
      <c r="O46" s="50">
        <v>37128</v>
      </c>
    </row>
    <row r="47" spans="2:15" ht="15" customHeight="1">
      <c r="B47" s="17" t="s">
        <v>23</v>
      </c>
      <c r="C47" s="50">
        <f t="shared" si="3"/>
        <v>100429</v>
      </c>
      <c r="D47" s="50">
        <f t="shared" si="4"/>
        <v>63619</v>
      </c>
      <c r="E47" s="50">
        <f t="shared" si="5"/>
        <v>36810</v>
      </c>
      <c r="F47" s="50">
        <v>1165</v>
      </c>
      <c r="G47" s="50">
        <v>228</v>
      </c>
      <c r="H47" s="50">
        <v>2646</v>
      </c>
      <c r="I47" s="50">
        <v>771</v>
      </c>
      <c r="J47" s="50">
        <v>247</v>
      </c>
      <c r="K47" s="50">
        <v>40</v>
      </c>
      <c r="L47" s="50">
        <v>1438</v>
      </c>
      <c r="M47" s="50">
        <v>486</v>
      </c>
      <c r="N47" s="50">
        <v>2199</v>
      </c>
      <c r="O47" s="50">
        <v>15425</v>
      </c>
    </row>
    <row r="48" spans="2:15" ht="15" customHeight="1">
      <c r="B48" s="17" t="s">
        <v>22</v>
      </c>
      <c r="C48" s="50">
        <f t="shared" si="3"/>
        <v>207148</v>
      </c>
      <c r="D48" s="50">
        <f t="shared" si="4"/>
        <v>146406</v>
      </c>
      <c r="E48" s="50">
        <f t="shared" si="5"/>
        <v>60742</v>
      </c>
      <c r="F48" s="50">
        <v>2642</v>
      </c>
      <c r="G48" s="50">
        <v>175</v>
      </c>
      <c r="H48" s="50">
        <v>7645</v>
      </c>
      <c r="I48" s="50">
        <v>2798</v>
      </c>
      <c r="J48" s="50">
        <v>7418</v>
      </c>
      <c r="K48" s="50">
        <v>649</v>
      </c>
      <c r="L48" s="50">
        <v>7377</v>
      </c>
      <c r="M48" s="50">
        <v>771</v>
      </c>
      <c r="N48" s="50">
        <v>1818</v>
      </c>
      <c r="O48" s="50">
        <v>42960</v>
      </c>
    </row>
    <row r="49" spans="2:15" ht="15" customHeight="1">
      <c r="B49" s="17" t="s">
        <v>21</v>
      </c>
      <c r="C49" s="50">
        <f t="shared" si="3"/>
        <v>179314</v>
      </c>
      <c r="D49" s="50">
        <f t="shared" si="4"/>
        <v>128063</v>
      </c>
      <c r="E49" s="50">
        <f t="shared" si="5"/>
        <v>51251</v>
      </c>
      <c r="F49" s="50">
        <v>1525</v>
      </c>
      <c r="G49" s="50">
        <v>543</v>
      </c>
      <c r="H49" s="50">
        <v>4308</v>
      </c>
      <c r="I49" s="50">
        <v>589</v>
      </c>
      <c r="J49" s="50">
        <v>1301</v>
      </c>
      <c r="K49" s="50">
        <v>1125</v>
      </c>
      <c r="L49" s="50">
        <v>2685</v>
      </c>
      <c r="M49" s="50">
        <v>441</v>
      </c>
      <c r="N49" s="50">
        <v>1732</v>
      </c>
      <c r="O49" s="50">
        <v>26023</v>
      </c>
    </row>
    <row r="50" spans="2:15" ht="15" customHeight="1">
      <c r="B50" s="17" t="s">
        <v>20</v>
      </c>
      <c r="C50" s="50">
        <f t="shared" si="3"/>
        <v>36807</v>
      </c>
      <c r="D50" s="50">
        <f t="shared" si="4"/>
        <v>28248</v>
      </c>
      <c r="E50" s="50">
        <f t="shared" si="5"/>
        <v>8559</v>
      </c>
      <c r="F50" s="50">
        <v>539</v>
      </c>
      <c r="G50" s="50">
        <v>18</v>
      </c>
      <c r="H50" s="50">
        <v>1360</v>
      </c>
      <c r="I50" s="50">
        <v>180</v>
      </c>
      <c r="J50" s="50">
        <v>1152</v>
      </c>
      <c r="K50" s="50">
        <v>0</v>
      </c>
      <c r="L50" s="50">
        <v>1339</v>
      </c>
      <c r="M50" s="50">
        <v>0</v>
      </c>
      <c r="N50" s="50">
        <v>4763</v>
      </c>
      <c r="O50" s="50">
        <v>5777</v>
      </c>
    </row>
    <row r="51" spans="2:15" ht="15" customHeight="1">
      <c r="B51" s="17" t="s">
        <v>19</v>
      </c>
      <c r="C51" s="50">
        <f t="shared" si="3"/>
        <v>258827</v>
      </c>
      <c r="D51" s="50">
        <f t="shared" si="4"/>
        <v>193433</v>
      </c>
      <c r="E51" s="50">
        <f t="shared" si="5"/>
        <v>65394</v>
      </c>
      <c r="F51" s="50">
        <v>2048</v>
      </c>
      <c r="G51" s="50">
        <v>511</v>
      </c>
      <c r="H51" s="50">
        <v>7748</v>
      </c>
      <c r="I51" s="50">
        <v>1222</v>
      </c>
      <c r="J51" s="50">
        <v>629</v>
      </c>
      <c r="K51" s="50">
        <v>210</v>
      </c>
      <c r="L51" s="50">
        <v>5294</v>
      </c>
      <c r="M51" s="50">
        <v>214</v>
      </c>
      <c r="N51" s="50">
        <v>2194</v>
      </c>
      <c r="O51" s="50">
        <v>30329</v>
      </c>
    </row>
    <row r="52" spans="2:15" ht="15" customHeight="1">
      <c r="B52" s="17" t="s">
        <v>18</v>
      </c>
      <c r="C52" s="50">
        <f t="shared" si="3"/>
        <v>80341</v>
      </c>
      <c r="D52" s="50">
        <f t="shared" si="4"/>
        <v>50499</v>
      </c>
      <c r="E52" s="50">
        <f t="shared" si="5"/>
        <v>29842</v>
      </c>
      <c r="F52" s="50">
        <v>772</v>
      </c>
      <c r="G52" s="50">
        <v>281</v>
      </c>
      <c r="H52" s="50">
        <v>2443</v>
      </c>
      <c r="I52" s="50">
        <v>812</v>
      </c>
      <c r="J52" s="50">
        <v>435</v>
      </c>
      <c r="K52" s="50">
        <v>549</v>
      </c>
      <c r="L52" s="50">
        <v>1692</v>
      </c>
      <c r="M52" s="50">
        <v>0</v>
      </c>
      <c r="N52" s="50">
        <v>1007</v>
      </c>
      <c r="O52" s="50">
        <v>19291</v>
      </c>
    </row>
    <row r="53" spans="2:15" ht="15" customHeight="1">
      <c r="B53" s="17" t="s">
        <v>17</v>
      </c>
      <c r="C53" s="50">
        <f t="shared" si="3"/>
        <v>77459</v>
      </c>
      <c r="D53" s="50">
        <f t="shared" si="4"/>
        <v>46456</v>
      </c>
      <c r="E53" s="50">
        <f t="shared" si="5"/>
        <v>31003</v>
      </c>
      <c r="F53" s="50">
        <v>907</v>
      </c>
      <c r="G53" s="50">
        <v>105</v>
      </c>
      <c r="H53" s="50">
        <v>4500</v>
      </c>
      <c r="I53" s="50">
        <v>465</v>
      </c>
      <c r="J53" s="50">
        <v>546</v>
      </c>
      <c r="K53" s="50">
        <v>471</v>
      </c>
      <c r="L53" s="50">
        <v>2160</v>
      </c>
      <c r="M53" s="50">
        <v>126</v>
      </c>
      <c r="N53" s="50">
        <v>414</v>
      </c>
      <c r="O53" s="50">
        <v>21188</v>
      </c>
    </row>
    <row r="54" spans="2:15" ht="15" customHeight="1">
      <c r="B54" s="17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2"/>
      <c r="O54" s="52"/>
    </row>
    <row r="55" spans="2:15" ht="15" customHeight="1">
      <c r="B55" s="14" t="s">
        <v>16</v>
      </c>
      <c r="C55" s="47">
        <f aca="true" t="shared" si="6" ref="C55:O55">SUM(C57:C66)</f>
        <v>98013</v>
      </c>
      <c r="D55" s="47">
        <f t="shared" si="6"/>
        <v>88898</v>
      </c>
      <c r="E55" s="47">
        <f t="shared" si="6"/>
        <v>9115</v>
      </c>
      <c r="F55" s="47">
        <f t="shared" si="6"/>
        <v>7449</v>
      </c>
      <c r="G55" s="47">
        <f t="shared" si="6"/>
        <v>290</v>
      </c>
      <c r="H55" s="47">
        <f t="shared" si="6"/>
        <v>2945</v>
      </c>
      <c r="I55" s="47">
        <f t="shared" si="6"/>
        <v>314</v>
      </c>
      <c r="J55" s="47">
        <f t="shared" si="6"/>
        <v>3736</v>
      </c>
      <c r="K55" s="47">
        <f t="shared" si="6"/>
        <v>118</v>
      </c>
      <c r="L55" s="47">
        <f t="shared" si="6"/>
        <v>2083</v>
      </c>
      <c r="M55" s="47">
        <f t="shared" si="6"/>
        <v>136</v>
      </c>
      <c r="N55" s="47">
        <f t="shared" si="6"/>
        <v>2619</v>
      </c>
      <c r="O55" s="47">
        <f t="shared" si="6"/>
        <v>2856</v>
      </c>
    </row>
    <row r="56" spans="2:15" ht="15" customHeight="1">
      <c r="B56" s="17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2"/>
      <c r="O56" s="52"/>
    </row>
    <row r="57" spans="2:15" ht="15" customHeight="1">
      <c r="B57" s="18" t="s">
        <v>15</v>
      </c>
      <c r="C57" s="50">
        <f aca="true" t="shared" si="7" ref="C57:C66">SUM(D57:E57)</f>
        <v>6523</v>
      </c>
      <c r="D57" s="50">
        <f aca="true" t="shared" si="8" ref="D57:D66">SUM(F57+H57+J57+L57+N57+C128+E128+G128+I128+K128+L128+N128+O128+D200+E200+F200+H200+I200+J200+K200+L200)</f>
        <v>6523</v>
      </c>
      <c r="E57" s="50">
        <f aca="true" t="shared" si="9" ref="E57:E66">SUM(G57+I57+K57+M57+O57+D128+F128+H128+J128+M128+G200)</f>
        <v>0</v>
      </c>
      <c r="F57" s="50">
        <v>881</v>
      </c>
      <c r="G57" s="50">
        <v>0</v>
      </c>
      <c r="H57" s="50">
        <v>202</v>
      </c>
      <c r="I57" s="50">
        <v>0</v>
      </c>
      <c r="J57" s="50">
        <v>60</v>
      </c>
      <c r="K57" s="50">
        <v>0</v>
      </c>
      <c r="L57" s="50">
        <v>48</v>
      </c>
      <c r="M57" s="50">
        <v>0</v>
      </c>
      <c r="N57" s="50">
        <v>0</v>
      </c>
      <c r="O57" s="50">
        <v>0</v>
      </c>
    </row>
    <row r="58" spans="2:15" ht="15" customHeight="1">
      <c r="B58" s="18" t="s">
        <v>14</v>
      </c>
      <c r="C58" s="50">
        <f t="shared" si="7"/>
        <v>7835</v>
      </c>
      <c r="D58" s="50">
        <f t="shared" si="8"/>
        <v>7248</v>
      </c>
      <c r="E58" s="50">
        <f t="shared" si="9"/>
        <v>587</v>
      </c>
      <c r="F58" s="50">
        <v>881</v>
      </c>
      <c r="G58" s="50">
        <v>47</v>
      </c>
      <c r="H58" s="50">
        <v>428</v>
      </c>
      <c r="I58" s="50">
        <v>64</v>
      </c>
      <c r="J58" s="50">
        <v>234</v>
      </c>
      <c r="K58" s="50">
        <v>6</v>
      </c>
      <c r="L58" s="50">
        <v>333</v>
      </c>
      <c r="M58" s="50">
        <v>51</v>
      </c>
      <c r="N58" s="50">
        <v>309</v>
      </c>
      <c r="O58" s="50">
        <v>11</v>
      </c>
    </row>
    <row r="59" spans="2:15" ht="15" customHeight="1">
      <c r="B59" s="18" t="s">
        <v>13</v>
      </c>
      <c r="C59" s="50">
        <f t="shared" si="7"/>
        <v>4484</v>
      </c>
      <c r="D59" s="50">
        <f t="shared" si="8"/>
        <v>3800</v>
      </c>
      <c r="E59" s="50">
        <f t="shared" si="9"/>
        <v>684</v>
      </c>
      <c r="F59" s="50">
        <v>296</v>
      </c>
      <c r="G59" s="50">
        <v>14</v>
      </c>
      <c r="H59" s="50">
        <v>157</v>
      </c>
      <c r="I59" s="50">
        <v>9</v>
      </c>
      <c r="J59" s="50">
        <v>264</v>
      </c>
      <c r="K59" s="50">
        <v>5</v>
      </c>
      <c r="L59" s="50">
        <v>58</v>
      </c>
      <c r="M59" s="50">
        <v>1</v>
      </c>
      <c r="N59" s="50">
        <v>239</v>
      </c>
      <c r="O59" s="50">
        <v>464</v>
      </c>
    </row>
    <row r="60" spans="2:15" ht="15" customHeight="1">
      <c r="B60" s="18" t="s">
        <v>12</v>
      </c>
      <c r="C60" s="50">
        <f t="shared" si="7"/>
        <v>16967</v>
      </c>
      <c r="D60" s="50">
        <f t="shared" si="8"/>
        <v>16514</v>
      </c>
      <c r="E60" s="50">
        <f t="shared" si="9"/>
        <v>453</v>
      </c>
      <c r="F60" s="50">
        <v>876</v>
      </c>
      <c r="G60" s="50">
        <v>19</v>
      </c>
      <c r="H60" s="50">
        <v>84</v>
      </c>
      <c r="I60" s="50">
        <v>0</v>
      </c>
      <c r="J60" s="50">
        <v>1028</v>
      </c>
      <c r="K60" s="50">
        <v>31</v>
      </c>
      <c r="L60" s="50">
        <v>138</v>
      </c>
      <c r="M60" s="50">
        <v>0</v>
      </c>
      <c r="N60" s="50">
        <v>988</v>
      </c>
      <c r="O60" s="50">
        <v>221</v>
      </c>
    </row>
    <row r="61" spans="2:15" ht="15" customHeight="1">
      <c r="B61" s="18" t="s">
        <v>11</v>
      </c>
      <c r="C61" s="50">
        <f t="shared" si="7"/>
        <v>19027</v>
      </c>
      <c r="D61" s="50">
        <f t="shared" si="8"/>
        <v>12203</v>
      </c>
      <c r="E61" s="50">
        <f t="shared" si="9"/>
        <v>6824</v>
      </c>
      <c r="F61" s="50">
        <v>517</v>
      </c>
      <c r="G61" s="50">
        <v>200</v>
      </c>
      <c r="H61" s="50">
        <v>596</v>
      </c>
      <c r="I61" s="50">
        <v>206</v>
      </c>
      <c r="J61" s="50">
        <v>277</v>
      </c>
      <c r="K61" s="50">
        <v>76</v>
      </c>
      <c r="L61" s="50">
        <v>136</v>
      </c>
      <c r="M61" s="50">
        <v>53</v>
      </c>
      <c r="N61" s="50">
        <v>80</v>
      </c>
      <c r="O61" s="50">
        <v>1996</v>
      </c>
    </row>
    <row r="62" spans="2:15" ht="15" customHeight="1">
      <c r="B62" s="18" t="s">
        <v>10</v>
      </c>
      <c r="C62" s="50">
        <f t="shared" si="7"/>
        <v>2283</v>
      </c>
      <c r="D62" s="50">
        <f t="shared" si="8"/>
        <v>2283</v>
      </c>
      <c r="E62" s="50">
        <f t="shared" si="9"/>
        <v>0</v>
      </c>
      <c r="F62" s="50">
        <v>202</v>
      </c>
      <c r="G62" s="50">
        <v>0</v>
      </c>
      <c r="H62" s="50">
        <v>1</v>
      </c>
      <c r="I62" s="50">
        <v>0</v>
      </c>
      <c r="J62" s="50">
        <v>5</v>
      </c>
      <c r="K62" s="50">
        <v>0</v>
      </c>
      <c r="L62" s="50">
        <v>31</v>
      </c>
      <c r="M62" s="50">
        <v>0</v>
      </c>
      <c r="N62" s="50">
        <v>6</v>
      </c>
      <c r="O62" s="50">
        <v>0</v>
      </c>
    </row>
    <row r="63" spans="2:15" ht="15" customHeight="1">
      <c r="B63" s="18" t="s">
        <v>9</v>
      </c>
      <c r="C63" s="50">
        <f t="shared" si="7"/>
        <v>9551</v>
      </c>
      <c r="D63" s="50">
        <f t="shared" si="8"/>
        <v>9551</v>
      </c>
      <c r="E63" s="50">
        <f t="shared" si="9"/>
        <v>0</v>
      </c>
      <c r="F63" s="50">
        <v>989</v>
      </c>
      <c r="G63" s="50">
        <v>0</v>
      </c>
      <c r="H63" s="50">
        <v>265</v>
      </c>
      <c r="I63" s="50">
        <v>0</v>
      </c>
      <c r="J63" s="50">
        <v>767</v>
      </c>
      <c r="K63" s="50">
        <v>0</v>
      </c>
      <c r="L63" s="50">
        <v>319</v>
      </c>
      <c r="M63" s="50">
        <v>0</v>
      </c>
      <c r="N63" s="50">
        <v>190</v>
      </c>
      <c r="O63" s="50">
        <v>0</v>
      </c>
    </row>
    <row r="64" spans="2:15" ht="15" customHeight="1">
      <c r="B64" s="19" t="s">
        <v>8</v>
      </c>
      <c r="C64" s="50">
        <f t="shared" si="7"/>
        <v>8321</v>
      </c>
      <c r="D64" s="50">
        <f t="shared" si="8"/>
        <v>7754</v>
      </c>
      <c r="E64" s="50">
        <f t="shared" si="9"/>
        <v>567</v>
      </c>
      <c r="F64" s="50">
        <v>199</v>
      </c>
      <c r="G64" s="50">
        <v>10</v>
      </c>
      <c r="H64" s="50">
        <v>313</v>
      </c>
      <c r="I64" s="50">
        <v>35</v>
      </c>
      <c r="J64" s="50">
        <v>38</v>
      </c>
      <c r="K64" s="50">
        <v>0</v>
      </c>
      <c r="L64" s="50">
        <v>160</v>
      </c>
      <c r="M64" s="50">
        <v>31</v>
      </c>
      <c r="N64" s="50">
        <v>39</v>
      </c>
      <c r="O64" s="50">
        <v>164</v>
      </c>
    </row>
    <row r="65" spans="2:15" ht="15" customHeight="1">
      <c r="B65" s="18" t="s">
        <v>7</v>
      </c>
      <c r="C65" s="50">
        <f t="shared" si="7"/>
        <v>16162</v>
      </c>
      <c r="D65" s="50">
        <f t="shared" si="8"/>
        <v>16162</v>
      </c>
      <c r="E65" s="50">
        <f t="shared" si="9"/>
        <v>0</v>
      </c>
      <c r="F65" s="50">
        <v>1833</v>
      </c>
      <c r="G65" s="50">
        <v>0</v>
      </c>
      <c r="H65" s="50">
        <v>428</v>
      </c>
      <c r="I65" s="50">
        <v>0</v>
      </c>
      <c r="J65" s="50">
        <v>782</v>
      </c>
      <c r="K65" s="50">
        <v>0</v>
      </c>
      <c r="L65" s="50">
        <v>660</v>
      </c>
      <c r="M65" s="50">
        <v>0</v>
      </c>
      <c r="N65" s="50">
        <v>480</v>
      </c>
      <c r="O65" s="50">
        <v>0</v>
      </c>
    </row>
    <row r="66" spans="2:15" ht="15" customHeight="1">
      <c r="B66" s="20" t="s">
        <v>6</v>
      </c>
      <c r="C66" s="53">
        <f t="shared" si="7"/>
        <v>6860</v>
      </c>
      <c r="D66" s="53">
        <f t="shared" si="8"/>
        <v>6860</v>
      </c>
      <c r="E66" s="53">
        <f t="shared" si="9"/>
        <v>0</v>
      </c>
      <c r="F66" s="53">
        <v>775</v>
      </c>
      <c r="G66" s="53">
        <v>0</v>
      </c>
      <c r="H66" s="53">
        <v>471</v>
      </c>
      <c r="I66" s="53">
        <v>0</v>
      </c>
      <c r="J66" s="53">
        <v>281</v>
      </c>
      <c r="K66" s="53">
        <v>0</v>
      </c>
      <c r="L66" s="53">
        <v>200</v>
      </c>
      <c r="M66" s="53">
        <v>0</v>
      </c>
      <c r="N66" s="53">
        <v>288</v>
      </c>
      <c r="O66" s="53">
        <v>0</v>
      </c>
    </row>
    <row r="67" spans="2:17" ht="12.75">
      <c r="B67" s="12"/>
      <c r="C67" s="13"/>
      <c r="D67" s="13"/>
      <c r="E67" s="13"/>
      <c r="F67" s="5"/>
      <c r="G67" s="13"/>
      <c r="H67" s="13"/>
      <c r="I67" s="13"/>
      <c r="J67" s="13"/>
      <c r="K67" s="13"/>
      <c r="L67" s="13"/>
      <c r="M67" s="13"/>
      <c r="N67" s="13"/>
      <c r="O67" s="13"/>
      <c r="P67" s="5"/>
      <c r="Q67" s="5"/>
    </row>
    <row r="68" spans="2:20" ht="12.75">
      <c r="B68" s="17" t="s">
        <v>92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.75">
      <c r="B69" s="30" t="s">
        <v>91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.75">
      <c r="B70" s="30" t="s">
        <v>90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15" ht="12.75" customHeight="1">
      <c r="B71" s="61" t="s">
        <v>94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0" ht="12.75" customHeight="1">
      <c r="B72" s="2"/>
      <c r="F72" s="37"/>
      <c r="G72" s="37"/>
      <c r="H72" s="37"/>
      <c r="I72" s="37"/>
      <c r="J72" s="37"/>
    </row>
    <row r="73" spans="2:15" ht="20.25" customHeight="1">
      <c r="B73" s="59" t="s">
        <v>86</v>
      </c>
      <c r="C73" s="29"/>
      <c r="D73" s="29"/>
      <c r="E73" s="29"/>
      <c r="F73" s="38"/>
      <c r="G73" s="38"/>
      <c r="H73" s="38"/>
      <c r="I73" s="38"/>
      <c r="J73" s="38"/>
      <c r="K73" s="29"/>
      <c r="L73" s="29"/>
      <c r="M73" s="29"/>
      <c r="N73" s="29"/>
      <c r="O73" s="29"/>
    </row>
    <row r="74" spans="1:17" ht="21.75" customHeight="1">
      <c r="A74" s="31"/>
      <c r="B74" s="60" t="s">
        <v>61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28"/>
      <c r="Q74" s="28"/>
    </row>
    <row r="75" spans="2:17" ht="18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1"/>
      <c r="Q75" s="21"/>
    </row>
    <row r="76" spans="2:17" ht="12.75">
      <c r="B76" s="3"/>
      <c r="C76" s="4"/>
      <c r="D76" s="4"/>
      <c r="E76" s="4"/>
      <c r="F76" s="4"/>
      <c r="G76" s="22"/>
      <c r="H76" s="4"/>
      <c r="I76" s="22"/>
      <c r="J76" s="4"/>
      <c r="K76" s="4"/>
      <c r="L76" s="4"/>
      <c r="M76" s="4"/>
      <c r="N76" s="4"/>
      <c r="O76" s="4"/>
      <c r="P76" s="5"/>
      <c r="Q76" s="5"/>
    </row>
    <row r="77" spans="2:17" ht="15" customHeight="1">
      <c r="B77" s="5"/>
      <c r="C77" s="33" t="s">
        <v>60</v>
      </c>
      <c r="D77" s="31"/>
      <c r="E77" s="33"/>
      <c r="F77" s="33"/>
      <c r="G77" s="34"/>
      <c r="H77" s="33"/>
      <c r="I77" s="34"/>
      <c r="J77" s="33"/>
      <c r="K77" s="35"/>
      <c r="L77" s="36"/>
      <c r="M77" s="33"/>
      <c r="N77" s="33"/>
      <c r="O77" s="34"/>
      <c r="P77" s="5"/>
      <c r="Q77" s="5"/>
    </row>
    <row r="78" spans="2:17" ht="12.75">
      <c r="B78" s="5"/>
      <c r="C78" s="5"/>
      <c r="D78" s="5"/>
      <c r="E78" s="5"/>
      <c r="F78" s="5"/>
      <c r="G78" s="6"/>
      <c r="H78" s="5"/>
      <c r="I78" s="5"/>
      <c r="J78" s="5"/>
      <c r="K78" s="23"/>
      <c r="L78" s="23"/>
      <c r="M78" s="8"/>
      <c r="N78" s="5"/>
      <c r="O78" s="5"/>
      <c r="P78" s="5"/>
      <c r="Q78" s="5"/>
    </row>
    <row r="79" spans="2:17" ht="12.75">
      <c r="B79" s="8" t="s">
        <v>50</v>
      </c>
      <c r="C79" s="57" t="s">
        <v>3</v>
      </c>
      <c r="D79" s="57"/>
      <c r="E79" s="57" t="s">
        <v>62</v>
      </c>
      <c r="F79" s="57"/>
      <c r="G79" s="57" t="s">
        <v>85</v>
      </c>
      <c r="H79" s="57"/>
      <c r="I79" s="57" t="s">
        <v>84</v>
      </c>
      <c r="J79" s="57"/>
      <c r="K79" s="24" t="s">
        <v>56</v>
      </c>
      <c r="L79" s="57" t="s">
        <v>55</v>
      </c>
      <c r="M79" s="57"/>
      <c r="N79" s="8" t="s">
        <v>55</v>
      </c>
      <c r="O79" s="8" t="s">
        <v>55</v>
      </c>
      <c r="P79" s="8"/>
      <c r="Q79" s="9"/>
    </row>
    <row r="80" spans="2:17" ht="12.75">
      <c r="B80" s="9"/>
      <c r="C80" s="5"/>
      <c r="D80" s="5"/>
      <c r="E80" s="57" t="s">
        <v>83</v>
      </c>
      <c r="F80" s="57"/>
      <c r="G80" s="57" t="s">
        <v>82</v>
      </c>
      <c r="H80" s="57"/>
      <c r="I80" s="57" t="s">
        <v>81</v>
      </c>
      <c r="J80" s="57"/>
      <c r="K80" s="24" t="s">
        <v>80</v>
      </c>
      <c r="L80" s="57" t="s">
        <v>79</v>
      </c>
      <c r="M80" s="57"/>
      <c r="N80" s="8" t="s">
        <v>78</v>
      </c>
      <c r="O80" s="8" t="s">
        <v>59</v>
      </c>
      <c r="P80" s="8"/>
      <c r="Q80" s="9"/>
    </row>
    <row r="81" spans="2:19" ht="12.75">
      <c r="B81" s="10"/>
      <c r="C81" s="10" t="s">
        <v>49</v>
      </c>
      <c r="D81" s="11" t="s">
        <v>2</v>
      </c>
      <c r="E81" s="10" t="s">
        <v>49</v>
      </c>
      <c r="F81" s="11" t="s">
        <v>2</v>
      </c>
      <c r="G81" s="10" t="s">
        <v>49</v>
      </c>
      <c r="H81" s="11" t="s">
        <v>2</v>
      </c>
      <c r="I81" s="10" t="s">
        <v>49</v>
      </c>
      <c r="J81" s="11" t="s">
        <v>2</v>
      </c>
      <c r="K81" s="10" t="s">
        <v>49</v>
      </c>
      <c r="L81" s="10" t="s">
        <v>49</v>
      </c>
      <c r="M81" s="11" t="s">
        <v>2</v>
      </c>
      <c r="N81" s="10" t="s">
        <v>49</v>
      </c>
      <c r="O81" s="10" t="s">
        <v>49</v>
      </c>
      <c r="P81" s="8"/>
      <c r="Q81" s="9"/>
      <c r="S81" s="15"/>
    </row>
    <row r="82" spans="2:17" ht="12.75">
      <c r="B82" s="12"/>
      <c r="C82" s="5"/>
      <c r="D82" s="5"/>
      <c r="E82" s="5"/>
      <c r="F82" s="5"/>
      <c r="G82" s="5"/>
      <c r="H82" s="5"/>
      <c r="I82" s="5"/>
      <c r="J82" s="5"/>
      <c r="K82" s="5"/>
      <c r="L82" s="15"/>
      <c r="M82" s="15"/>
      <c r="N82" s="5"/>
      <c r="O82" s="5"/>
      <c r="P82" s="5"/>
      <c r="Q82" s="5"/>
    </row>
    <row r="83" spans="2:20" s="2" customFormat="1" ht="15" customHeight="1">
      <c r="B83" s="14" t="s">
        <v>48</v>
      </c>
      <c r="C83" s="47">
        <f aca="true" t="shared" si="10" ref="C83:M83">SUM(C85+C92+C126)</f>
        <v>118114</v>
      </c>
      <c r="D83" s="47">
        <f t="shared" si="10"/>
        <v>46195</v>
      </c>
      <c r="E83" s="47">
        <f t="shared" si="10"/>
        <v>139527</v>
      </c>
      <c r="F83" s="47">
        <f t="shared" si="10"/>
        <v>127943</v>
      </c>
      <c r="G83" s="47">
        <f t="shared" si="10"/>
        <v>875508</v>
      </c>
      <c r="H83" s="47">
        <f t="shared" si="10"/>
        <v>102302</v>
      </c>
      <c r="I83" s="47">
        <f t="shared" si="10"/>
        <v>579116</v>
      </c>
      <c r="J83" s="47">
        <f t="shared" si="10"/>
        <v>288764</v>
      </c>
      <c r="K83" s="47">
        <f t="shared" si="10"/>
        <v>2005</v>
      </c>
      <c r="L83" s="47">
        <f t="shared" si="10"/>
        <v>217821</v>
      </c>
      <c r="M83" s="47">
        <f t="shared" si="10"/>
        <v>36581</v>
      </c>
      <c r="N83" s="47">
        <f>SUM(N85+N92+N126)</f>
        <v>15015</v>
      </c>
      <c r="O83" s="47">
        <f>SUM(O85+O92+O126)</f>
        <v>1102149</v>
      </c>
      <c r="P83" s="25"/>
      <c r="Q83" s="25"/>
      <c r="R83" s="25"/>
      <c r="S83" s="25"/>
      <c r="T83" s="25"/>
    </row>
    <row r="84" spans="3:20" ht="15" customHeight="1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15"/>
      <c r="Q84" s="15"/>
      <c r="R84" s="15"/>
      <c r="S84" s="15"/>
      <c r="T84" s="15"/>
    </row>
    <row r="85" spans="2:20" s="2" customFormat="1" ht="15" customHeight="1">
      <c r="B85" s="14" t="s">
        <v>47</v>
      </c>
      <c r="C85" s="50">
        <f aca="true" t="shared" si="11" ref="C85:O85">SUM(C87:C90)</f>
        <v>12092</v>
      </c>
      <c r="D85" s="50">
        <f t="shared" si="11"/>
        <v>3074</v>
      </c>
      <c r="E85" s="50">
        <f t="shared" si="11"/>
        <v>15581</v>
      </c>
      <c r="F85" s="50">
        <f t="shared" si="11"/>
        <v>7948</v>
      </c>
      <c r="G85" s="50">
        <f t="shared" si="11"/>
        <v>117139</v>
      </c>
      <c r="H85" s="50">
        <f t="shared" si="11"/>
        <v>10085</v>
      </c>
      <c r="I85" s="50">
        <f t="shared" si="11"/>
        <v>99454</v>
      </c>
      <c r="J85" s="50">
        <f t="shared" si="11"/>
        <v>29908</v>
      </c>
      <c r="K85" s="50">
        <f t="shared" si="11"/>
        <v>47</v>
      </c>
      <c r="L85" s="50">
        <f t="shared" si="11"/>
        <v>19821</v>
      </c>
      <c r="M85" s="50">
        <f t="shared" si="11"/>
        <v>967</v>
      </c>
      <c r="N85" s="50">
        <f t="shared" si="11"/>
        <v>3557</v>
      </c>
      <c r="O85" s="50">
        <f t="shared" si="11"/>
        <v>111666</v>
      </c>
      <c r="P85" s="25"/>
      <c r="Q85" s="25"/>
      <c r="R85" s="25"/>
      <c r="S85" s="25"/>
      <c r="T85" s="25"/>
    </row>
    <row r="86" spans="2:20" ht="15" customHeight="1">
      <c r="B86" s="17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15"/>
      <c r="Q86" s="15"/>
      <c r="R86" s="15"/>
      <c r="S86" s="15"/>
      <c r="T86" s="15"/>
    </row>
    <row r="87" spans="2:20" ht="15" customHeight="1">
      <c r="B87" s="17" t="s">
        <v>66</v>
      </c>
      <c r="C87" s="50">
        <v>1324</v>
      </c>
      <c r="D87" s="50">
        <v>139</v>
      </c>
      <c r="E87" s="50">
        <v>2661</v>
      </c>
      <c r="F87" s="50">
        <v>1024</v>
      </c>
      <c r="G87" s="50">
        <v>27870</v>
      </c>
      <c r="H87" s="50">
        <v>1299</v>
      </c>
      <c r="I87" s="50">
        <v>26492</v>
      </c>
      <c r="J87" s="50">
        <v>4656</v>
      </c>
      <c r="K87" s="50">
        <v>0</v>
      </c>
      <c r="L87" s="50">
        <v>4131</v>
      </c>
      <c r="M87" s="50">
        <v>0</v>
      </c>
      <c r="N87" s="50">
        <v>1641</v>
      </c>
      <c r="O87" s="50">
        <v>29490</v>
      </c>
      <c r="P87" s="15"/>
      <c r="Q87" s="15"/>
      <c r="R87" s="15"/>
      <c r="S87" s="15"/>
      <c r="T87" s="15"/>
    </row>
    <row r="88" spans="2:20" ht="15" customHeight="1">
      <c r="B88" s="17" t="s">
        <v>67</v>
      </c>
      <c r="C88" s="50">
        <v>5811</v>
      </c>
      <c r="D88" s="50">
        <v>1726</v>
      </c>
      <c r="E88" s="50">
        <v>5540</v>
      </c>
      <c r="F88" s="50">
        <v>3058</v>
      </c>
      <c r="G88" s="50">
        <v>35983</v>
      </c>
      <c r="H88" s="50">
        <v>3428</v>
      </c>
      <c r="I88" s="50">
        <v>31549</v>
      </c>
      <c r="J88" s="50">
        <v>12652</v>
      </c>
      <c r="K88" s="50">
        <v>47</v>
      </c>
      <c r="L88" s="50">
        <v>8423</v>
      </c>
      <c r="M88" s="50">
        <v>656</v>
      </c>
      <c r="N88" s="50">
        <v>942</v>
      </c>
      <c r="O88" s="50">
        <v>23181</v>
      </c>
      <c r="P88" s="15"/>
      <c r="Q88" s="15"/>
      <c r="R88" s="15"/>
      <c r="S88" s="15"/>
      <c r="T88" s="15"/>
    </row>
    <row r="89" spans="2:20" ht="15" customHeight="1">
      <c r="B89" s="17" t="s">
        <v>68</v>
      </c>
      <c r="C89" s="50">
        <v>2637</v>
      </c>
      <c r="D89" s="50">
        <v>797</v>
      </c>
      <c r="E89" s="50">
        <v>4732</v>
      </c>
      <c r="F89" s="50">
        <v>2856</v>
      </c>
      <c r="G89" s="50">
        <v>32450</v>
      </c>
      <c r="H89" s="50">
        <v>4187</v>
      </c>
      <c r="I89" s="50">
        <v>24964</v>
      </c>
      <c r="J89" s="50">
        <v>8452</v>
      </c>
      <c r="K89" s="50">
        <v>0</v>
      </c>
      <c r="L89" s="50">
        <v>4439</v>
      </c>
      <c r="M89" s="50">
        <v>0</v>
      </c>
      <c r="N89" s="50">
        <v>771</v>
      </c>
      <c r="O89" s="50">
        <v>37054</v>
      </c>
      <c r="P89" s="15"/>
      <c r="Q89" s="15"/>
      <c r="R89" s="15"/>
      <c r="S89" s="15"/>
      <c r="T89" s="15"/>
    </row>
    <row r="90" spans="2:20" ht="15" customHeight="1">
      <c r="B90" s="17" t="s">
        <v>69</v>
      </c>
      <c r="C90" s="50">
        <v>2320</v>
      </c>
      <c r="D90" s="50">
        <v>412</v>
      </c>
      <c r="E90" s="50">
        <v>2648</v>
      </c>
      <c r="F90" s="50">
        <v>1010</v>
      </c>
      <c r="G90" s="50">
        <v>20836</v>
      </c>
      <c r="H90" s="50">
        <v>1171</v>
      </c>
      <c r="I90" s="50">
        <v>16449</v>
      </c>
      <c r="J90" s="50">
        <v>4148</v>
      </c>
      <c r="K90" s="50">
        <v>0</v>
      </c>
      <c r="L90" s="50">
        <v>2828</v>
      </c>
      <c r="M90" s="50">
        <v>311</v>
      </c>
      <c r="N90" s="50">
        <v>203</v>
      </c>
      <c r="O90" s="50">
        <v>21941</v>
      </c>
      <c r="P90" s="15"/>
      <c r="Q90" s="15"/>
      <c r="R90" s="15"/>
      <c r="S90" s="15"/>
      <c r="T90" s="15"/>
    </row>
    <row r="91" spans="3:20" ht="15" customHeight="1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15"/>
      <c r="Q91" s="15"/>
      <c r="R91" s="15"/>
      <c r="S91" s="15"/>
      <c r="T91" s="15"/>
    </row>
    <row r="92" spans="2:20" s="2" customFormat="1" ht="15" customHeight="1">
      <c r="B92" s="14" t="s">
        <v>46</v>
      </c>
      <c r="C92" s="50">
        <f aca="true" t="shared" si="12" ref="C92:O92">SUM(C94:C124)</f>
        <v>103754</v>
      </c>
      <c r="D92" s="50">
        <f t="shared" si="12"/>
        <v>42412</v>
      </c>
      <c r="E92" s="50">
        <f t="shared" si="12"/>
        <v>121279</v>
      </c>
      <c r="F92" s="50">
        <f t="shared" si="12"/>
        <v>119438</v>
      </c>
      <c r="G92" s="50">
        <f t="shared" si="12"/>
        <v>753652</v>
      </c>
      <c r="H92" s="50">
        <f t="shared" si="12"/>
        <v>91305</v>
      </c>
      <c r="I92" s="50">
        <f t="shared" si="12"/>
        <v>467438</v>
      </c>
      <c r="J92" s="50">
        <f t="shared" si="12"/>
        <v>256570</v>
      </c>
      <c r="K92" s="50">
        <f t="shared" si="12"/>
        <v>1625</v>
      </c>
      <c r="L92" s="50">
        <f t="shared" si="12"/>
        <v>187280</v>
      </c>
      <c r="M92" s="50">
        <f t="shared" si="12"/>
        <v>34937</v>
      </c>
      <c r="N92" s="50">
        <f t="shared" si="12"/>
        <v>11294</v>
      </c>
      <c r="O92" s="50">
        <f t="shared" si="12"/>
        <v>966630</v>
      </c>
      <c r="P92" s="25"/>
      <c r="Q92" s="25"/>
      <c r="R92" s="25"/>
      <c r="S92" s="25"/>
      <c r="T92" s="25"/>
    </row>
    <row r="93" spans="3:20" ht="15" customHeight="1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  <c r="P93" s="15"/>
      <c r="Q93" s="15"/>
      <c r="R93" s="15"/>
      <c r="S93" s="15"/>
      <c r="T93" s="15"/>
    </row>
    <row r="94" spans="2:20" ht="15" customHeight="1">
      <c r="B94" s="17" t="s">
        <v>45</v>
      </c>
      <c r="C94" s="50">
        <v>2807</v>
      </c>
      <c r="D94" s="50">
        <v>65</v>
      </c>
      <c r="E94" s="50">
        <v>2873</v>
      </c>
      <c r="F94" s="50">
        <v>1200</v>
      </c>
      <c r="G94" s="50">
        <v>23482</v>
      </c>
      <c r="H94" s="50">
        <v>780</v>
      </c>
      <c r="I94" s="50">
        <v>3119</v>
      </c>
      <c r="J94" s="50">
        <v>1382</v>
      </c>
      <c r="K94" s="50">
        <v>2</v>
      </c>
      <c r="L94" s="50">
        <v>4396</v>
      </c>
      <c r="M94" s="50">
        <v>120</v>
      </c>
      <c r="N94" s="50">
        <v>1948</v>
      </c>
      <c r="O94" s="50">
        <v>13883</v>
      </c>
      <c r="P94" s="15"/>
      <c r="Q94" s="15"/>
      <c r="R94" s="15"/>
      <c r="S94" s="15"/>
      <c r="T94" s="15"/>
    </row>
    <row r="95" spans="2:20" ht="15" customHeight="1">
      <c r="B95" s="17" t="s">
        <v>70</v>
      </c>
      <c r="C95" s="50">
        <v>643</v>
      </c>
      <c r="D95" s="50">
        <v>544</v>
      </c>
      <c r="E95" s="50">
        <v>885</v>
      </c>
      <c r="F95" s="50">
        <v>5299</v>
      </c>
      <c r="G95" s="50">
        <v>51160</v>
      </c>
      <c r="H95" s="50">
        <v>3333</v>
      </c>
      <c r="I95" s="50">
        <v>5377</v>
      </c>
      <c r="J95" s="50">
        <v>8571</v>
      </c>
      <c r="K95" s="50">
        <v>0</v>
      </c>
      <c r="L95" s="50">
        <v>2123</v>
      </c>
      <c r="M95" s="50">
        <v>291</v>
      </c>
      <c r="N95" s="50">
        <v>78</v>
      </c>
      <c r="O95" s="50">
        <v>26603</v>
      </c>
      <c r="P95" s="15"/>
      <c r="Q95" s="15"/>
      <c r="R95" s="15"/>
      <c r="S95" s="15"/>
      <c r="T95" s="15"/>
    </row>
    <row r="96" spans="2:20" ht="15" customHeight="1">
      <c r="B96" s="17" t="s">
        <v>44</v>
      </c>
      <c r="C96" s="50">
        <v>1017</v>
      </c>
      <c r="D96" s="50">
        <v>200</v>
      </c>
      <c r="E96" s="50">
        <v>833</v>
      </c>
      <c r="F96" s="50">
        <v>248</v>
      </c>
      <c r="G96" s="50">
        <v>12954</v>
      </c>
      <c r="H96" s="50">
        <v>99</v>
      </c>
      <c r="I96" s="50">
        <v>1267</v>
      </c>
      <c r="J96" s="50">
        <v>821</v>
      </c>
      <c r="K96" s="50">
        <v>0</v>
      </c>
      <c r="L96" s="50">
        <v>1145</v>
      </c>
      <c r="M96" s="50">
        <v>145</v>
      </c>
      <c r="N96" s="50">
        <v>121</v>
      </c>
      <c r="O96" s="50">
        <v>2953</v>
      </c>
      <c r="P96" s="15"/>
      <c r="Q96" s="15"/>
      <c r="R96" s="15"/>
      <c r="S96" s="15"/>
      <c r="T96" s="15"/>
    </row>
    <row r="97" spans="2:20" ht="15" customHeight="1">
      <c r="B97" s="17" t="s">
        <v>43</v>
      </c>
      <c r="C97" s="50">
        <v>1771</v>
      </c>
      <c r="D97" s="50">
        <v>452</v>
      </c>
      <c r="E97" s="50">
        <v>1550</v>
      </c>
      <c r="F97" s="50">
        <v>352</v>
      </c>
      <c r="G97" s="50">
        <v>17330</v>
      </c>
      <c r="H97" s="50">
        <v>0</v>
      </c>
      <c r="I97" s="50">
        <v>7876</v>
      </c>
      <c r="J97" s="50">
        <v>3167</v>
      </c>
      <c r="K97" s="50">
        <v>13</v>
      </c>
      <c r="L97" s="50">
        <v>1755</v>
      </c>
      <c r="M97" s="50">
        <v>0</v>
      </c>
      <c r="N97" s="50">
        <v>487</v>
      </c>
      <c r="O97" s="50">
        <v>10857</v>
      </c>
      <c r="P97" s="15"/>
      <c r="Q97" s="15"/>
      <c r="R97" s="15"/>
      <c r="S97" s="15"/>
      <c r="T97" s="15"/>
    </row>
    <row r="98" spans="2:20" ht="15" customHeight="1">
      <c r="B98" s="17" t="s">
        <v>42</v>
      </c>
      <c r="C98" s="50">
        <v>2732</v>
      </c>
      <c r="D98" s="50">
        <v>860</v>
      </c>
      <c r="E98" s="50">
        <v>3191</v>
      </c>
      <c r="F98" s="50">
        <v>3237</v>
      </c>
      <c r="G98" s="50">
        <v>16728</v>
      </c>
      <c r="H98" s="50">
        <v>4243</v>
      </c>
      <c r="I98" s="50">
        <v>14151</v>
      </c>
      <c r="J98" s="50">
        <v>5107</v>
      </c>
      <c r="K98" s="50">
        <v>4</v>
      </c>
      <c r="L98" s="50">
        <v>3595</v>
      </c>
      <c r="M98" s="50">
        <v>735</v>
      </c>
      <c r="N98" s="50">
        <v>718</v>
      </c>
      <c r="O98" s="50">
        <v>14349</v>
      </c>
      <c r="P98" s="15"/>
      <c r="Q98" s="15"/>
      <c r="R98" s="15"/>
      <c r="S98" s="15"/>
      <c r="T98" s="15"/>
    </row>
    <row r="99" spans="2:20" ht="15" customHeight="1">
      <c r="B99" s="17" t="s">
        <v>41</v>
      </c>
      <c r="C99" s="50">
        <v>1445</v>
      </c>
      <c r="D99" s="50">
        <v>194</v>
      </c>
      <c r="E99" s="50">
        <v>1953</v>
      </c>
      <c r="F99" s="50">
        <v>439</v>
      </c>
      <c r="G99" s="50">
        <v>9033</v>
      </c>
      <c r="H99" s="50">
        <v>560</v>
      </c>
      <c r="I99" s="50">
        <v>4804</v>
      </c>
      <c r="J99" s="50">
        <v>1728</v>
      </c>
      <c r="K99" s="50">
        <v>2</v>
      </c>
      <c r="L99" s="50">
        <v>2541</v>
      </c>
      <c r="M99" s="50">
        <v>136</v>
      </c>
      <c r="N99" s="50">
        <v>180</v>
      </c>
      <c r="O99" s="50">
        <v>5991</v>
      </c>
      <c r="P99" s="15"/>
      <c r="Q99" s="15"/>
      <c r="R99" s="15"/>
      <c r="S99" s="15"/>
      <c r="T99" s="15"/>
    </row>
    <row r="100" spans="2:20" ht="15" customHeight="1">
      <c r="B100" s="17" t="s">
        <v>40</v>
      </c>
      <c r="C100" s="50">
        <v>6400</v>
      </c>
      <c r="D100" s="50">
        <v>1945</v>
      </c>
      <c r="E100" s="50">
        <v>9290</v>
      </c>
      <c r="F100" s="50">
        <v>7089</v>
      </c>
      <c r="G100" s="50">
        <v>56884</v>
      </c>
      <c r="H100" s="50">
        <v>9832</v>
      </c>
      <c r="I100" s="50">
        <v>35757</v>
      </c>
      <c r="J100" s="50">
        <v>16017</v>
      </c>
      <c r="K100" s="50">
        <v>15</v>
      </c>
      <c r="L100" s="50">
        <v>10932</v>
      </c>
      <c r="M100" s="50">
        <v>3254</v>
      </c>
      <c r="N100" s="50">
        <v>999</v>
      </c>
      <c r="O100" s="50">
        <v>161697</v>
      </c>
      <c r="P100" s="15"/>
      <c r="Q100" s="15"/>
      <c r="R100" s="15"/>
      <c r="S100" s="15"/>
      <c r="T100" s="15"/>
    </row>
    <row r="101" spans="2:20" ht="15" customHeight="1">
      <c r="B101" s="17" t="s">
        <v>39</v>
      </c>
      <c r="C101" s="50">
        <v>2955</v>
      </c>
      <c r="D101" s="50">
        <v>1213</v>
      </c>
      <c r="E101" s="50">
        <v>2630</v>
      </c>
      <c r="F101" s="50">
        <v>3396</v>
      </c>
      <c r="G101" s="50">
        <v>16011</v>
      </c>
      <c r="H101" s="50">
        <v>3461</v>
      </c>
      <c r="I101" s="50">
        <v>13760</v>
      </c>
      <c r="J101" s="50">
        <v>12539</v>
      </c>
      <c r="K101" s="50">
        <v>3</v>
      </c>
      <c r="L101" s="50">
        <v>7905</v>
      </c>
      <c r="M101" s="50">
        <v>469</v>
      </c>
      <c r="N101" s="50">
        <v>196</v>
      </c>
      <c r="O101" s="50">
        <v>27440</v>
      </c>
      <c r="P101" s="15"/>
      <c r="Q101" s="15"/>
      <c r="R101" s="15"/>
      <c r="S101" s="15"/>
      <c r="T101" s="15"/>
    </row>
    <row r="102" spans="2:20" ht="15" customHeight="1">
      <c r="B102" s="17" t="s">
        <v>71</v>
      </c>
      <c r="C102" s="50">
        <v>1552</v>
      </c>
      <c r="D102" s="50">
        <v>1366</v>
      </c>
      <c r="E102" s="50">
        <v>1678</v>
      </c>
      <c r="F102" s="50">
        <v>3184</v>
      </c>
      <c r="G102" s="50">
        <v>21482</v>
      </c>
      <c r="H102" s="50">
        <v>903</v>
      </c>
      <c r="I102" s="50">
        <v>6912</v>
      </c>
      <c r="J102" s="50">
        <v>2231</v>
      </c>
      <c r="K102" s="50">
        <v>2</v>
      </c>
      <c r="L102" s="50">
        <v>4345</v>
      </c>
      <c r="M102" s="50">
        <v>403</v>
      </c>
      <c r="N102" s="50">
        <v>316</v>
      </c>
      <c r="O102" s="50">
        <v>11818</v>
      </c>
      <c r="P102" s="15"/>
      <c r="Q102" s="15"/>
      <c r="R102" s="15"/>
      <c r="S102" s="15"/>
      <c r="T102" s="15"/>
    </row>
    <row r="103" spans="2:20" ht="15" customHeight="1">
      <c r="B103" s="17" t="s">
        <v>38</v>
      </c>
      <c r="C103" s="50">
        <v>5553</v>
      </c>
      <c r="D103" s="50">
        <v>7204</v>
      </c>
      <c r="E103" s="50">
        <v>5932</v>
      </c>
      <c r="F103" s="50">
        <v>11353</v>
      </c>
      <c r="G103" s="50">
        <v>43479</v>
      </c>
      <c r="H103" s="50">
        <v>9642</v>
      </c>
      <c r="I103" s="50">
        <v>23759</v>
      </c>
      <c r="J103" s="50">
        <v>24795</v>
      </c>
      <c r="K103" s="50">
        <v>94</v>
      </c>
      <c r="L103" s="50">
        <v>18018</v>
      </c>
      <c r="M103" s="50">
        <v>5536</v>
      </c>
      <c r="N103" s="50">
        <v>79</v>
      </c>
      <c r="O103" s="50">
        <v>83546</v>
      </c>
      <c r="P103" s="15"/>
      <c r="Q103" s="15"/>
      <c r="R103" s="15"/>
      <c r="S103" s="15"/>
      <c r="T103" s="15"/>
    </row>
    <row r="104" spans="2:20" ht="15" customHeight="1">
      <c r="B104" s="17" t="s">
        <v>37</v>
      </c>
      <c r="C104" s="50">
        <v>5947</v>
      </c>
      <c r="D104" s="50">
        <v>3146</v>
      </c>
      <c r="E104" s="50">
        <v>6269</v>
      </c>
      <c r="F104" s="50">
        <v>7331</v>
      </c>
      <c r="G104" s="50">
        <v>41126</v>
      </c>
      <c r="H104" s="50">
        <v>7928</v>
      </c>
      <c r="I104" s="50">
        <v>22701</v>
      </c>
      <c r="J104" s="50">
        <v>23705</v>
      </c>
      <c r="K104" s="50">
        <v>50</v>
      </c>
      <c r="L104" s="50">
        <v>5832</v>
      </c>
      <c r="M104" s="50">
        <v>1888</v>
      </c>
      <c r="N104" s="50">
        <v>223</v>
      </c>
      <c r="O104" s="50">
        <v>25451</v>
      </c>
      <c r="P104" s="15"/>
      <c r="Q104" s="15"/>
      <c r="R104" s="15"/>
      <c r="S104" s="15"/>
      <c r="T104" s="15"/>
    </row>
    <row r="105" spans="2:20" ht="15" customHeight="1">
      <c r="B105" s="17" t="s">
        <v>36</v>
      </c>
      <c r="C105" s="50">
        <v>3207</v>
      </c>
      <c r="D105" s="50">
        <v>682</v>
      </c>
      <c r="E105" s="50">
        <v>3391</v>
      </c>
      <c r="F105" s="50">
        <v>1957</v>
      </c>
      <c r="G105" s="50">
        <v>22311</v>
      </c>
      <c r="H105" s="50">
        <v>5</v>
      </c>
      <c r="I105" s="50">
        <v>13720</v>
      </c>
      <c r="J105" s="50">
        <v>7746</v>
      </c>
      <c r="K105" s="50">
        <v>19</v>
      </c>
      <c r="L105" s="50">
        <v>4426</v>
      </c>
      <c r="M105" s="50">
        <v>1154</v>
      </c>
      <c r="N105" s="50">
        <v>328</v>
      </c>
      <c r="O105" s="50">
        <v>32042</v>
      </c>
      <c r="P105" s="15"/>
      <c r="Q105" s="15"/>
      <c r="R105" s="15"/>
      <c r="S105" s="15"/>
      <c r="T105" s="15"/>
    </row>
    <row r="106" spans="2:20" ht="15" customHeight="1">
      <c r="B106" s="17" t="s">
        <v>35</v>
      </c>
      <c r="C106" s="50">
        <v>2574</v>
      </c>
      <c r="D106" s="50">
        <v>1114</v>
      </c>
      <c r="E106" s="50">
        <v>2680</v>
      </c>
      <c r="F106" s="50">
        <v>4618</v>
      </c>
      <c r="G106" s="50">
        <v>56657</v>
      </c>
      <c r="H106" s="50">
        <v>26861</v>
      </c>
      <c r="I106" s="50">
        <v>23550</v>
      </c>
      <c r="J106" s="50">
        <v>7601</v>
      </c>
      <c r="K106" s="50">
        <v>15</v>
      </c>
      <c r="L106" s="50">
        <v>3557</v>
      </c>
      <c r="M106" s="50">
        <v>1559</v>
      </c>
      <c r="N106" s="50">
        <v>476</v>
      </c>
      <c r="O106" s="50">
        <v>92742</v>
      </c>
      <c r="P106" s="15"/>
      <c r="Q106" s="15"/>
      <c r="R106" s="15"/>
      <c r="S106" s="15"/>
      <c r="T106" s="15"/>
    </row>
    <row r="107" spans="2:20" ht="15" customHeight="1">
      <c r="B107" s="17" t="s">
        <v>34</v>
      </c>
      <c r="C107" s="50">
        <v>8009</v>
      </c>
      <c r="D107" s="50">
        <v>624</v>
      </c>
      <c r="E107" s="50">
        <v>8725</v>
      </c>
      <c r="F107" s="50">
        <v>6560</v>
      </c>
      <c r="G107" s="50">
        <v>8923</v>
      </c>
      <c r="H107" s="50">
        <v>2197</v>
      </c>
      <c r="I107" s="50">
        <v>20290</v>
      </c>
      <c r="J107" s="50">
        <v>11207</v>
      </c>
      <c r="K107" s="50">
        <v>4</v>
      </c>
      <c r="L107" s="50">
        <v>12753</v>
      </c>
      <c r="M107" s="50">
        <v>784</v>
      </c>
      <c r="N107" s="50">
        <v>6</v>
      </c>
      <c r="O107" s="50">
        <v>62618</v>
      </c>
      <c r="P107" s="15"/>
      <c r="Q107" s="15"/>
      <c r="R107" s="15"/>
      <c r="S107" s="15"/>
      <c r="T107" s="15"/>
    </row>
    <row r="108" spans="2:20" ht="15" customHeight="1">
      <c r="B108" s="17" t="s">
        <v>33</v>
      </c>
      <c r="C108" s="50">
        <v>8888</v>
      </c>
      <c r="D108" s="50">
        <v>2340</v>
      </c>
      <c r="E108" s="50">
        <v>10565</v>
      </c>
      <c r="F108" s="50">
        <v>7716</v>
      </c>
      <c r="G108" s="50">
        <v>47299</v>
      </c>
      <c r="H108" s="50">
        <v>134</v>
      </c>
      <c r="I108" s="50">
        <v>25044</v>
      </c>
      <c r="J108" s="50">
        <v>9144</v>
      </c>
      <c r="K108" s="50">
        <v>89</v>
      </c>
      <c r="L108" s="50">
        <v>14596</v>
      </c>
      <c r="M108" s="50">
        <v>1324</v>
      </c>
      <c r="N108" s="50">
        <v>0</v>
      </c>
      <c r="O108" s="50">
        <v>47214</v>
      </c>
      <c r="P108" s="15"/>
      <c r="Q108" s="15"/>
      <c r="R108" s="15"/>
      <c r="S108" s="15"/>
      <c r="T108" s="15"/>
    </row>
    <row r="109" spans="2:20" ht="15" customHeight="1">
      <c r="B109" s="17" t="s">
        <v>32</v>
      </c>
      <c r="C109" s="50">
        <v>4079</v>
      </c>
      <c r="D109" s="50">
        <v>1267</v>
      </c>
      <c r="E109" s="50">
        <v>6219</v>
      </c>
      <c r="F109" s="50">
        <v>3291</v>
      </c>
      <c r="G109" s="50">
        <v>25160</v>
      </c>
      <c r="H109" s="50">
        <v>846</v>
      </c>
      <c r="I109" s="50">
        <v>14044</v>
      </c>
      <c r="J109" s="50">
        <v>7704</v>
      </c>
      <c r="K109" s="50">
        <v>100</v>
      </c>
      <c r="L109" s="50">
        <v>11010</v>
      </c>
      <c r="M109" s="50">
        <v>1759</v>
      </c>
      <c r="N109" s="50">
        <v>742</v>
      </c>
      <c r="O109" s="50">
        <v>18486</v>
      </c>
      <c r="P109" s="15"/>
      <c r="Q109" s="15"/>
      <c r="R109" s="15"/>
      <c r="S109" s="15"/>
      <c r="T109" s="15"/>
    </row>
    <row r="110" spans="2:20" ht="15" customHeight="1">
      <c r="B110" s="17" t="s">
        <v>31</v>
      </c>
      <c r="C110" s="50">
        <v>1766</v>
      </c>
      <c r="D110" s="50">
        <v>873</v>
      </c>
      <c r="E110" s="50">
        <v>1044</v>
      </c>
      <c r="F110" s="50">
        <v>1901</v>
      </c>
      <c r="G110" s="50">
        <v>12264</v>
      </c>
      <c r="H110" s="50">
        <v>2502</v>
      </c>
      <c r="I110" s="50">
        <v>4768</v>
      </c>
      <c r="J110" s="50">
        <v>3127</v>
      </c>
      <c r="K110" s="50">
        <v>51</v>
      </c>
      <c r="L110" s="50">
        <v>2664</v>
      </c>
      <c r="M110" s="50">
        <v>591</v>
      </c>
      <c r="N110" s="50">
        <v>341</v>
      </c>
      <c r="O110" s="50">
        <v>13705</v>
      </c>
      <c r="P110" s="15"/>
      <c r="Q110" s="15"/>
      <c r="R110" s="15"/>
      <c r="S110" s="15"/>
      <c r="T110" s="15"/>
    </row>
    <row r="111" spans="2:20" ht="15" customHeight="1">
      <c r="B111" s="17" t="s">
        <v>30</v>
      </c>
      <c r="C111" s="50">
        <v>616</v>
      </c>
      <c r="D111" s="50">
        <v>1160</v>
      </c>
      <c r="E111" s="50">
        <v>1078</v>
      </c>
      <c r="F111" s="50">
        <v>1753</v>
      </c>
      <c r="G111" s="50">
        <v>5580</v>
      </c>
      <c r="H111" s="50">
        <v>1550</v>
      </c>
      <c r="I111" s="50">
        <v>12857</v>
      </c>
      <c r="J111" s="50">
        <v>1550</v>
      </c>
      <c r="K111" s="50">
        <v>0</v>
      </c>
      <c r="L111" s="50">
        <v>1638</v>
      </c>
      <c r="M111" s="50">
        <v>0</v>
      </c>
      <c r="N111" s="50">
        <v>182</v>
      </c>
      <c r="O111" s="50">
        <v>3593</v>
      </c>
      <c r="P111" s="15"/>
      <c r="Q111" s="15"/>
      <c r="R111" s="15"/>
      <c r="S111" s="15"/>
      <c r="T111" s="15"/>
    </row>
    <row r="112" spans="2:20" ht="15" customHeight="1">
      <c r="B112" s="17" t="s">
        <v>29</v>
      </c>
      <c r="C112" s="50">
        <v>3562</v>
      </c>
      <c r="D112" s="50">
        <v>2666</v>
      </c>
      <c r="E112" s="50">
        <v>4263</v>
      </c>
      <c r="F112" s="50">
        <v>3214</v>
      </c>
      <c r="G112" s="50">
        <v>36504</v>
      </c>
      <c r="H112" s="50">
        <v>486</v>
      </c>
      <c r="I112" s="50">
        <v>22249</v>
      </c>
      <c r="J112" s="50">
        <v>6371</v>
      </c>
      <c r="K112" s="50">
        <v>44</v>
      </c>
      <c r="L112" s="50">
        <v>4353</v>
      </c>
      <c r="M112" s="50">
        <v>723</v>
      </c>
      <c r="N112" s="50">
        <v>238</v>
      </c>
      <c r="O112" s="50">
        <v>50377</v>
      </c>
      <c r="P112" s="15"/>
      <c r="Q112" s="15"/>
      <c r="R112" s="15"/>
      <c r="S112" s="15"/>
      <c r="T112" s="15"/>
    </row>
    <row r="113" spans="2:20" ht="15" customHeight="1">
      <c r="B113" s="17" t="s">
        <v>28</v>
      </c>
      <c r="C113" s="50">
        <v>4328</v>
      </c>
      <c r="D113" s="50">
        <v>2581</v>
      </c>
      <c r="E113" s="50">
        <v>7151</v>
      </c>
      <c r="F113" s="50">
        <v>6396</v>
      </c>
      <c r="G113" s="50">
        <v>63944</v>
      </c>
      <c r="H113" s="50">
        <v>4210</v>
      </c>
      <c r="I113" s="50">
        <v>19747</v>
      </c>
      <c r="J113" s="50">
        <v>13617</v>
      </c>
      <c r="K113" s="50">
        <v>17</v>
      </c>
      <c r="L113" s="50">
        <v>6222</v>
      </c>
      <c r="M113" s="50">
        <v>1859</v>
      </c>
      <c r="N113" s="50">
        <v>1082</v>
      </c>
      <c r="O113" s="50">
        <v>39896</v>
      </c>
      <c r="P113" s="15"/>
      <c r="Q113" s="15"/>
      <c r="R113" s="15"/>
      <c r="S113" s="15"/>
      <c r="T113" s="15"/>
    </row>
    <row r="114" spans="2:20" ht="15" customHeight="1">
      <c r="B114" s="17" t="s">
        <v>27</v>
      </c>
      <c r="C114" s="50">
        <v>1086</v>
      </c>
      <c r="D114" s="50">
        <v>891</v>
      </c>
      <c r="E114" s="50">
        <v>1003</v>
      </c>
      <c r="F114" s="50">
        <v>416</v>
      </c>
      <c r="G114" s="50">
        <v>6788</v>
      </c>
      <c r="H114" s="50">
        <v>170</v>
      </c>
      <c r="I114" s="50">
        <v>3036</v>
      </c>
      <c r="J114" s="50">
        <v>840</v>
      </c>
      <c r="K114" s="50">
        <v>24</v>
      </c>
      <c r="L114" s="50">
        <v>732</v>
      </c>
      <c r="M114" s="50">
        <v>811</v>
      </c>
      <c r="N114" s="50">
        <v>28</v>
      </c>
      <c r="O114" s="50">
        <v>7480</v>
      </c>
      <c r="P114" s="15"/>
      <c r="Q114" s="15"/>
      <c r="R114" s="15"/>
      <c r="S114" s="15"/>
      <c r="T114" s="15"/>
    </row>
    <row r="115" spans="2:20" ht="15" customHeight="1">
      <c r="B115" s="17" t="s">
        <v>26</v>
      </c>
      <c r="C115" s="50">
        <v>2263</v>
      </c>
      <c r="D115" s="50">
        <v>740</v>
      </c>
      <c r="E115" s="50">
        <v>2661</v>
      </c>
      <c r="F115" s="50">
        <v>4458</v>
      </c>
      <c r="G115" s="50">
        <v>16339</v>
      </c>
      <c r="H115" s="50">
        <v>0</v>
      </c>
      <c r="I115" s="50">
        <v>23098</v>
      </c>
      <c r="J115" s="50">
        <v>6859</v>
      </c>
      <c r="K115" s="50">
        <v>13</v>
      </c>
      <c r="L115" s="50">
        <v>1660</v>
      </c>
      <c r="M115" s="50">
        <v>0</v>
      </c>
      <c r="N115" s="50">
        <v>0</v>
      </c>
      <c r="O115" s="50">
        <v>11188</v>
      </c>
      <c r="P115" s="15"/>
      <c r="Q115" s="15"/>
      <c r="R115" s="15"/>
      <c r="S115" s="15"/>
      <c r="T115" s="15"/>
    </row>
    <row r="116" spans="2:20" ht="15" customHeight="1">
      <c r="B116" s="17" t="s">
        <v>25</v>
      </c>
      <c r="C116" s="50">
        <v>2040</v>
      </c>
      <c r="D116" s="50">
        <v>994</v>
      </c>
      <c r="E116" s="50">
        <v>2728</v>
      </c>
      <c r="F116" s="50">
        <v>5144</v>
      </c>
      <c r="G116" s="50">
        <v>12450</v>
      </c>
      <c r="H116" s="50">
        <v>0</v>
      </c>
      <c r="I116" s="50">
        <v>12030</v>
      </c>
      <c r="J116" s="50">
        <v>5950</v>
      </c>
      <c r="K116" s="50">
        <v>898</v>
      </c>
      <c r="L116" s="50">
        <v>3132</v>
      </c>
      <c r="M116" s="50">
        <v>617</v>
      </c>
      <c r="N116" s="50">
        <v>555</v>
      </c>
      <c r="O116" s="50">
        <v>33455</v>
      </c>
      <c r="P116" s="15"/>
      <c r="Q116" s="15"/>
      <c r="R116" s="15"/>
      <c r="S116" s="15"/>
      <c r="T116" s="15"/>
    </row>
    <row r="117" spans="2:20" ht="15" customHeight="1">
      <c r="B117" s="17" t="s">
        <v>24</v>
      </c>
      <c r="C117" s="50">
        <v>3312</v>
      </c>
      <c r="D117" s="50">
        <v>2669</v>
      </c>
      <c r="E117" s="50">
        <v>2419</v>
      </c>
      <c r="F117" s="50">
        <v>8335</v>
      </c>
      <c r="G117" s="50">
        <v>7568</v>
      </c>
      <c r="H117" s="50">
        <v>1856</v>
      </c>
      <c r="I117" s="50">
        <v>16653</v>
      </c>
      <c r="J117" s="50">
        <v>12881</v>
      </c>
      <c r="K117" s="50">
        <v>27</v>
      </c>
      <c r="L117" s="50">
        <v>7649</v>
      </c>
      <c r="M117" s="50">
        <v>1863</v>
      </c>
      <c r="N117" s="50">
        <v>331</v>
      </c>
      <c r="O117" s="50">
        <v>22220</v>
      </c>
      <c r="P117" s="15"/>
      <c r="Q117" s="15"/>
      <c r="R117" s="15"/>
      <c r="S117" s="15"/>
      <c r="T117" s="15"/>
    </row>
    <row r="118" spans="2:20" ht="15" customHeight="1">
      <c r="B118" s="17" t="s">
        <v>23</v>
      </c>
      <c r="C118" s="50">
        <v>1722</v>
      </c>
      <c r="D118" s="50">
        <v>828</v>
      </c>
      <c r="E118" s="50">
        <v>2055</v>
      </c>
      <c r="F118" s="50">
        <v>4087</v>
      </c>
      <c r="G118" s="50">
        <v>18061</v>
      </c>
      <c r="H118" s="50">
        <v>153</v>
      </c>
      <c r="I118" s="50">
        <v>13364</v>
      </c>
      <c r="J118" s="50">
        <v>11192</v>
      </c>
      <c r="K118" s="50">
        <v>0</v>
      </c>
      <c r="L118" s="50">
        <v>8724</v>
      </c>
      <c r="M118" s="50">
        <v>3335</v>
      </c>
      <c r="N118" s="50">
        <v>70</v>
      </c>
      <c r="O118" s="50">
        <v>8405</v>
      </c>
      <c r="P118" s="15"/>
      <c r="Q118" s="15"/>
      <c r="R118" s="15"/>
      <c r="S118" s="15"/>
      <c r="T118" s="15"/>
    </row>
    <row r="119" spans="2:20" ht="15" customHeight="1">
      <c r="B119" s="17" t="s">
        <v>22</v>
      </c>
      <c r="C119" s="50">
        <v>7588</v>
      </c>
      <c r="D119" s="50">
        <v>488</v>
      </c>
      <c r="E119" s="50">
        <v>7882</v>
      </c>
      <c r="F119" s="50">
        <v>2209</v>
      </c>
      <c r="G119" s="50">
        <v>12042</v>
      </c>
      <c r="H119" s="50">
        <v>739</v>
      </c>
      <c r="I119" s="50">
        <v>27223</v>
      </c>
      <c r="J119" s="50">
        <v>7368</v>
      </c>
      <c r="K119" s="50">
        <v>87</v>
      </c>
      <c r="L119" s="50">
        <v>14474</v>
      </c>
      <c r="M119" s="50">
        <v>2343</v>
      </c>
      <c r="N119" s="50">
        <v>825</v>
      </c>
      <c r="O119" s="50">
        <v>29265</v>
      </c>
      <c r="P119" s="15"/>
      <c r="Q119" s="15"/>
      <c r="R119" s="15"/>
      <c r="S119" s="15"/>
      <c r="T119" s="15"/>
    </row>
    <row r="120" spans="2:20" ht="15" customHeight="1">
      <c r="B120" s="17" t="s">
        <v>21</v>
      </c>
      <c r="C120" s="50">
        <v>3937</v>
      </c>
      <c r="D120" s="50">
        <v>1687</v>
      </c>
      <c r="E120" s="50">
        <v>4867</v>
      </c>
      <c r="F120" s="50">
        <v>4765</v>
      </c>
      <c r="G120" s="50">
        <v>42340</v>
      </c>
      <c r="H120" s="50">
        <v>1066</v>
      </c>
      <c r="I120" s="50">
        <v>16518</v>
      </c>
      <c r="J120" s="50">
        <v>12683</v>
      </c>
      <c r="K120" s="50">
        <v>11</v>
      </c>
      <c r="L120" s="50">
        <v>7032</v>
      </c>
      <c r="M120" s="50">
        <v>2027</v>
      </c>
      <c r="N120" s="50">
        <v>212</v>
      </c>
      <c r="O120" s="50">
        <v>28638</v>
      </c>
      <c r="P120" s="15"/>
      <c r="Q120" s="15"/>
      <c r="R120" s="15"/>
      <c r="S120" s="15"/>
      <c r="T120" s="15"/>
    </row>
    <row r="121" spans="2:20" ht="15" customHeight="1">
      <c r="B121" s="17" t="s">
        <v>20</v>
      </c>
      <c r="C121" s="50">
        <v>1235</v>
      </c>
      <c r="D121" s="50">
        <v>210</v>
      </c>
      <c r="E121" s="50">
        <v>1310</v>
      </c>
      <c r="F121" s="50">
        <v>750</v>
      </c>
      <c r="G121" s="50">
        <v>460</v>
      </c>
      <c r="H121" s="50">
        <v>0</v>
      </c>
      <c r="I121" s="50">
        <v>6288</v>
      </c>
      <c r="J121" s="50">
        <v>1504</v>
      </c>
      <c r="K121" s="50">
        <v>10</v>
      </c>
      <c r="L121" s="50">
        <v>1118</v>
      </c>
      <c r="M121" s="50">
        <v>120</v>
      </c>
      <c r="N121" s="50">
        <v>189</v>
      </c>
      <c r="O121" s="50">
        <v>5429</v>
      </c>
      <c r="P121" s="15"/>
      <c r="Q121" s="15"/>
      <c r="R121" s="15"/>
      <c r="S121" s="15"/>
      <c r="T121" s="15"/>
    </row>
    <row r="122" spans="2:20" ht="15" customHeight="1">
      <c r="B122" s="17" t="s">
        <v>19</v>
      </c>
      <c r="C122" s="50">
        <v>4890</v>
      </c>
      <c r="D122" s="50">
        <v>1530</v>
      </c>
      <c r="E122" s="50">
        <v>6828</v>
      </c>
      <c r="F122" s="50">
        <v>3872</v>
      </c>
      <c r="G122" s="50">
        <v>42629</v>
      </c>
      <c r="H122" s="50">
        <v>6629</v>
      </c>
      <c r="I122" s="50">
        <v>36571</v>
      </c>
      <c r="J122" s="50">
        <v>20132</v>
      </c>
      <c r="K122" s="50">
        <v>29</v>
      </c>
      <c r="L122" s="50">
        <v>10463</v>
      </c>
      <c r="M122" s="50">
        <v>532</v>
      </c>
      <c r="N122" s="50">
        <v>264</v>
      </c>
      <c r="O122" s="50">
        <v>50401</v>
      </c>
      <c r="P122" s="15"/>
      <c r="Q122" s="15"/>
      <c r="R122" s="15"/>
      <c r="S122" s="15"/>
      <c r="T122" s="15"/>
    </row>
    <row r="123" spans="2:20" ht="15" customHeight="1">
      <c r="B123" s="17" t="s">
        <v>18</v>
      </c>
      <c r="C123" s="50">
        <v>2277</v>
      </c>
      <c r="D123" s="50">
        <v>1020</v>
      </c>
      <c r="E123" s="50">
        <v>3401</v>
      </c>
      <c r="F123" s="50">
        <v>3805</v>
      </c>
      <c r="G123" s="50">
        <v>3528</v>
      </c>
      <c r="H123" s="50">
        <v>0</v>
      </c>
      <c r="I123" s="50">
        <v>8138</v>
      </c>
      <c r="J123" s="50">
        <v>4084</v>
      </c>
      <c r="K123" s="50">
        <v>2</v>
      </c>
      <c r="L123" s="50">
        <v>3619</v>
      </c>
      <c r="M123" s="50">
        <v>0</v>
      </c>
      <c r="N123" s="50">
        <v>80</v>
      </c>
      <c r="O123" s="50">
        <v>14384</v>
      </c>
      <c r="P123" s="15"/>
      <c r="Q123" s="15"/>
      <c r="R123" s="15"/>
      <c r="S123" s="15"/>
      <c r="T123" s="15"/>
    </row>
    <row r="124" spans="2:20" ht="15" customHeight="1">
      <c r="B124" s="17" t="s">
        <v>17</v>
      </c>
      <c r="C124" s="50">
        <v>3553</v>
      </c>
      <c r="D124" s="50">
        <v>859</v>
      </c>
      <c r="E124" s="50">
        <v>3925</v>
      </c>
      <c r="F124" s="50">
        <v>1063</v>
      </c>
      <c r="G124" s="50">
        <v>3136</v>
      </c>
      <c r="H124" s="50">
        <v>1120</v>
      </c>
      <c r="I124" s="50">
        <v>8767</v>
      </c>
      <c r="J124" s="50">
        <v>4947</v>
      </c>
      <c r="K124" s="50">
        <v>0</v>
      </c>
      <c r="L124" s="50">
        <v>4871</v>
      </c>
      <c r="M124" s="50">
        <v>559</v>
      </c>
      <c r="N124" s="50">
        <v>0</v>
      </c>
      <c r="O124" s="50">
        <v>10504</v>
      </c>
      <c r="P124" s="15"/>
      <c r="Q124" s="15"/>
      <c r="R124" s="15"/>
      <c r="S124" s="15"/>
      <c r="T124" s="15"/>
    </row>
    <row r="125" spans="2:20" ht="15" customHeight="1">
      <c r="B125" s="17"/>
      <c r="C125" s="50"/>
      <c r="D125" s="50"/>
      <c r="E125" s="50"/>
      <c r="F125" s="50"/>
      <c r="G125" s="50"/>
      <c r="H125" s="50"/>
      <c r="I125" s="50"/>
      <c r="J125" s="50"/>
      <c r="K125" s="51"/>
      <c r="L125" s="50"/>
      <c r="M125" s="50"/>
      <c r="N125" s="50"/>
      <c r="O125" s="54"/>
      <c r="P125" s="15"/>
      <c r="Q125" s="15"/>
      <c r="R125" s="15"/>
      <c r="S125" s="15"/>
      <c r="T125" s="15"/>
    </row>
    <row r="126" spans="2:20" ht="15" customHeight="1">
      <c r="B126" s="14" t="s">
        <v>16</v>
      </c>
      <c r="C126" s="50">
        <f aca="true" t="shared" si="13" ref="C126:O126">SUM(C128:C137)</f>
        <v>2268</v>
      </c>
      <c r="D126" s="50">
        <f t="shared" si="13"/>
        <v>709</v>
      </c>
      <c r="E126" s="50">
        <f t="shared" si="13"/>
        <v>2667</v>
      </c>
      <c r="F126" s="50">
        <f t="shared" si="13"/>
        <v>557</v>
      </c>
      <c r="G126" s="50">
        <f t="shared" si="13"/>
        <v>4717</v>
      </c>
      <c r="H126" s="50">
        <f t="shared" si="13"/>
        <v>912</v>
      </c>
      <c r="I126" s="50">
        <f t="shared" si="13"/>
        <v>12224</v>
      </c>
      <c r="J126" s="50">
        <f t="shared" si="13"/>
        <v>2286</v>
      </c>
      <c r="K126" s="50">
        <f t="shared" si="13"/>
        <v>333</v>
      </c>
      <c r="L126" s="50">
        <f t="shared" si="13"/>
        <v>10720</v>
      </c>
      <c r="M126" s="50">
        <f t="shared" si="13"/>
        <v>677</v>
      </c>
      <c r="N126" s="50">
        <f t="shared" si="13"/>
        <v>164</v>
      </c>
      <c r="O126" s="50">
        <f t="shared" si="13"/>
        <v>23853</v>
      </c>
      <c r="P126" s="15"/>
      <c r="Q126" s="15"/>
      <c r="R126" s="15"/>
      <c r="S126" s="15"/>
      <c r="T126" s="15"/>
    </row>
    <row r="127" spans="2:20" ht="15" customHeight="1">
      <c r="B127" s="17"/>
      <c r="C127" s="50"/>
      <c r="D127" s="50"/>
      <c r="E127" s="50"/>
      <c r="F127" s="50"/>
      <c r="G127" s="50"/>
      <c r="H127" s="50"/>
      <c r="I127" s="50"/>
      <c r="J127" s="50"/>
      <c r="K127" s="51"/>
      <c r="L127" s="50"/>
      <c r="M127" s="50"/>
      <c r="N127" s="50"/>
      <c r="O127" s="54"/>
      <c r="P127" s="15"/>
      <c r="Q127" s="15"/>
      <c r="R127" s="15"/>
      <c r="S127" s="15"/>
      <c r="T127" s="15"/>
    </row>
    <row r="128" spans="2:20" ht="15" customHeight="1">
      <c r="B128" s="18" t="s">
        <v>15</v>
      </c>
      <c r="C128" s="50">
        <v>82</v>
      </c>
      <c r="D128" s="50">
        <v>0</v>
      </c>
      <c r="E128" s="50">
        <v>65</v>
      </c>
      <c r="F128" s="50">
        <v>0</v>
      </c>
      <c r="G128" s="50">
        <v>717</v>
      </c>
      <c r="H128" s="50">
        <v>0</v>
      </c>
      <c r="I128" s="50">
        <v>1133</v>
      </c>
      <c r="J128" s="50">
        <v>0</v>
      </c>
      <c r="K128" s="50">
        <v>252</v>
      </c>
      <c r="L128" s="50">
        <v>1074</v>
      </c>
      <c r="M128" s="50">
        <v>0</v>
      </c>
      <c r="N128" s="50">
        <v>0</v>
      </c>
      <c r="O128" s="50">
        <v>1586</v>
      </c>
      <c r="P128" s="15"/>
      <c r="Q128" s="15"/>
      <c r="R128" s="15"/>
      <c r="S128" s="15"/>
      <c r="T128" s="15"/>
    </row>
    <row r="129" spans="2:20" ht="15" customHeight="1">
      <c r="B129" s="18" t="s">
        <v>14</v>
      </c>
      <c r="C129" s="50">
        <v>159</v>
      </c>
      <c r="D129" s="50">
        <v>20</v>
      </c>
      <c r="E129" s="50">
        <v>214</v>
      </c>
      <c r="F129" s="50">
        <v>14</v>
      </c>
      <c r="G129" s="50">
        <v>572</v>
      </c>
      <c r="H129" s="50">
        <v>52</v>
      </c>
      <c r="I129" s="50">
        <v>776</v>
      </c>
      <c r="J129" s="50">
        <v>83</v>
      </c>
      <c r="K129" s="50">
        <v>0</v>
      </c>
      <c r="L129" s="50">
        <v>1406</v>
      </c>
      <c r="M129" s="50">
        <v>164</v>
      </c>
      <c r="N129" s="50">
        <v>0</v>
      </c>
      <c r="O129" s="50">
        <v>1127</v>
      </c>
      <c r="P129" s="15"/>
      <c r="Q129" s="15"/>
      <c r="R129" s="15"/>
      <c r="S129" s="15"/>
      <c r="T129" s="15"/>
    </row>
    <row r="130" spans="2:20" ht="15" customHeight="1">
      <c r="B130" s="18" t="s">
        <v>13</v>
      </c>
      <c r="C130" s="50">
        <v>275</v>
      </c>
      <c r="D130" s="50">
        <v>21</v>
      </c>
      <c r="E130" s="50">
        <v>301</v>
      </c>
      <c r="F130" s="50">
        <v>11</v>
      </c>
      <c r="G130" s="50">
        <v>68</v>
      </c>
      <c r="H130" s="50">
        <v>39</v>
      </c>
      <c r="I130" s="50">
        <v>819</v>
      </c>
      <c r="J130" s="50">
        <v>107</v>
      </c>
      <c r="K130" s="50">
        <v>0</v>
      </c>
      <c r="L130" s="50">
        <v>67</v>
      </c>
      <c r="M130" s="50">
        <v>13</v>
      </c>
      <c r="N130" s="50">
        <v>0</v>
      </c>
      <c r="O130" s="50">
        <v>833</v>
      </c>
      <c r="P130" s="15"/>
      <c r="Q130" s="15"/>
      <c r="R130" s="15"/>
      <c r="S130" s="15"/>
      <c r="T130" s="15"/>
    </row>
    <row r="131" spans="2:20" ht="15" customHeight="1">
      <c r="B131" s="18" t="s">
        <v>12</v>
      </c>
      <c r="C131" s="50">
        <v>686</v>
      </c>
      <c r="D131" s="50">
        <v>25</v>
      </c>
      <c r="E131" s="50">
        <v>601</v>
      </c>
      <c r="F131" s="50">
        <v>12</v>
      </c>
      <c r="G131" s="50">
        <v>741</v>
      </c>
      <c r="H131" s="50">
        <v>24</v>
      </c>
      <c r="I131" s="50">
        <v>2344</v>
      </c>
      <c r="J131" s="50">
        <v>118</v>
      </c>
      <c r="K131" s="50">
        <v>0</v>
      </c>
      <c r="L131" s="50">
        <v>322</v>
      </c>
      <c r="M131" s="50">
        <v>0</v>
      </c>
      <c r="N131" s="50">
        <v>0</v>
      </c>
      <c r="O131" s="50">
        <v>6835</v>
      </c>
      <c r="P131" s="15"/>
      <c r="Q131" s="15"/>
      <c r="R131" s="15"/>
      <c r="S131" s="15"/>
      <c r="T131" s="15"/>
    </row>
    <row r="132" spans="2:20" ht="15" customHeight="1">
      <c r="B132" s="18" t="s">
        <v>11</v>
      </c>
      <c r="C132" s="50">
        <v>454</v>
      </c>
      <c r="D132" s="50">
        <v>636</v>
      </c>
      <c r="E132" s="50">
        <v>476</v>
      </c>
      <c r="F132" s="50">
        <v>520</v>
      </c>
      <c r="G132" s="50">
        <v>1138</v>
      </c>
      <c r="H132" s="50">
        <v>796</v>
      </c>
      <c r="I132" s="50">
        <v>2137</v>
      </c>
      <c r="J132" s="50">
        <v>1978</v>
      </c>
      <c r="K132" s="50">
        <v>4</v>
      </c>
      <c r="L132" s="50">
        <v>1161</v>
      </c>
      <c r="M132" s="50">
        <v>322</v>
      </c>
      <c r="N132" s="50">
        <v>20</v>
      </c>
      <c r="O132" s="50">
        <v>4123</v>
      </c>
      <c r="P132" s="15"/>
      <c r="Q132" s="15"/>
      <c r="R132" s="15"/>
      <c r="S132" s="15"/>
      <c r="T132" s="15"/>
    </row>
    <row r="133" spans="2:20" ht="15" customHeight="1">
      <c r="B133" s="18" t="s">
        <v>10</v>
      </c>
      <c r="C133" s="50">
        <v>7</v>
      </c>
      <c r="D133" s="50">
        <v>0</v>
      </c>
      <c r="E133" s="50">
        <v>9</v>
      </c>
      <c r="F133" s="50">
        <v>0</v>
      </c>
      <c r="G133" s="50">
        <v>66</v>
      </c>
      <c r="H133" s="50">
        <v>0</v>
      </c>
      <c r="I133" s="50">
        <v>536</v>
      </c>
      <c r="J133" s="50">
        <v>0</v>
      </c>
      <c r="K133" s="50">
        <v>17</v>
      </c>
      <c r="L133" s="50">
        <v>260</v>
      </c>
      <c r="M133" s="50">
        <v>0</v>
      </c>
      <c r="N133" s="50">
        <v>1</v>
      </c>
      <c r="O133" s="50">
        <v>716</v>
      </c>
      <c r="P133" s="15"/>
      <c r="Q133" s="15"/>
      <c r="R133" s="15"/>
      <c r="S133" s="15"/>
      <c r="T133" s="15"/>
    </row>
    <row r="134" spans="2:20" ht="15" customHeight="1">
      <c r="B134" s="18" t="s">
        <v>9</v>
      </c>
      <c r="C134" s="50">
        <v>202</v>
      </c>
      <c r="D134" s="50">
        <v>0</v>
      </c>
      <c r="E134" s="50">
        <v>243</v>
      </c>
      <c r="F134" s="50">
        <v>0</v>
      </c>
      <c r="G134" s="50">
        <v>227</v>
      </c>
      <c r="H134" s="50">
        <v>0</v>
      </c>
      <c r="I134" s="50">
        <v>945</v>
      </c>
      <c r="J134" s="50">
        <v>0</v>
      </c>
      <c r="K134" s="50">
        <v>1</v>
      </c>
      <c r="L134" s="50">
        <v>2395</v>
      </c>
      <c r="M134" s="50">
        <v>0</v>
      </c>
      <c r="N134" s="50">
        <v>13</v>
      </c>
      <c r="O134" s="50">
        <v>2228</v>
      </c>
      <c r="P134" s="15"/>
      <c r="Q134" s="15"/>
      <c r="R134" s="15"/>
      <c r="S134" s="15"/>
      <c r="T134" s="15"/>
    </row>
    <row r="135" spans="2:20" ht="15" customHeight="1">
      <c r="B135" s="19" t="s">
        <v>8</v>
      </c>
      <c r="C135" s="50">
        <v>138</v>
      </c>
      <c r="D135" s="50">
        <v>7</v>
      </c>
      <c r="E135" s="50">
        <v>185</v>
      </c>
      <c r="F135" s="50">
        <v>0</v>
      </c>
      <c r="G135" s="50">
        <v>236</v>
      </c>
      <c r="H135" s="50">
        <v>1</v>
      </c>
      <c r="I135" s="50">
        <v>1124</v>
      </c>
      <c r="J135" s="50">
        <v>0</v>
      </c>
      <c r="K135" s="50">
        <v>19</v>
      </c>
      <c r="L135" s="50">
        <v>1907</v>
      </c>
      <c r="M135" s="50">
        <v>178</v>
      </c>
      <c r="N135" s="50">
        <v>0</v>
      </c>
      <c r="O135" s="50">
        <v>1805</v>
      </c>
      <c r="P135" s="15"/>
      <c r="Q135" s="15"/>
      <c r="R135" s="15"/>
      <c r="S135" s="15"/>
      <c r="T135" s="15"/>
    </row>
    <row r="136" spans="2:20" ht="15" customHeight="1">
      <c r="B136" s="18" t="s">
        <v>7</v>
      </c>
      <c r="C136" s="50">
        <v>193</v>
      </c>
      <c r="D136" s="50">
        <v>0</v>
      </c>
      <c r="E136" s="50">
        <v>375</v>
      </c>
      <c r="F136" s="50">
        <v>0</v>
      </c>
      <c r="G136" s="50">
        <v>649</v>
      </c>
      <c r="H136" s="50">
        <v>0</v>
      </c>
      <c r="I136" s="50">
        <v>1194</v>
      </c>
      <c r="J136" s="50">
        <v>0</v>
      </c>
      <c r="K136" s="50">
        <v>32</v>
      </c>
      <c r="L136" s="50">
        <v>1660</v>
      </c>
      <c r="M136" s="50">
        <v>0</v>
      </c>
      <c r="N136" s="50">
        <v>113</v>
      </c>
      <c r="O136" s="50">
        <v>3836</v>
      </c>
      <c r="P136" s="15"/>
      <c r="Q136" s="15"/>
      <c r="R136" s="15"/>
      <c r="S136" s="15"/>
      <c r="T136" s="15"/>
    </row>
    <row r="137" spans="2:20" ht="15" customHeight="1">
      <c r="B137" s="20" t="s">
        <v>6</v>
      </c>
      <c r="C137" s="53">
        <v>72</v>
      </c>
      <c r="D137" s="53">
        <v>0</v>
      </c>
      <c r="E137" s="53">
        <v>198</v>
      </c>
      <c r="F137" s="53">
        <v>0</v>
      </c>
      <c r="G137" s="53">
        <v>303</v>
      </c>
      <c r="H137" s="53">
        <v>0</v>
      </c>
      <c r="I137" s="53">
        <v>1216</v>
      </c>
      <c r="J137" s="53">
        <v>0</v>
      </c>
      <c r="K137" s="53">
        <v>8</v>
      </c>
      <c r="L137" s="53">
        <v>468</v>
      </c>
      <c r="M137" s="53">
        <v>0</v>
      </c>
      <c r="N137" s="53">
        <v>17</v>
      </c>
      <c r="O137" s="53">
        <v>764</v>
      </c>
      <c r="P137" s="15"/>
      <c r="Q137" s="15"/>
      <c r="R137" s="15"/>
      <c r="S137" s="15"/>
      <c r="T137" s="15"/>
    </row>
    <row r="138" spans="2:20" ht="12.75">
      <c r="B138" s="17" t="s">
        <v>93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5"/>
      <c r="O138" s="15"/>
      <c r="P138" s="15"/>
      <c r="Q138" s="15"/>
      <c r="R138" s="15"/>
      <c r="S138" s="15"/>
      <c r="T138" s="15"/>
    </row>
    <row r="139" spans="2:20" ht="12.75">
      <c r="B139" s="30" t="s">
        <v>91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5"/>
      <c r="O139" s="15"/>
      <c r="P139" s="15"/>
      <c r="Q139" s="15"/>
      <c r="R139" s="15"/>
      <c r="S139" s="15"/>
      <c r="T139" s="15"/>
    </row>
    <row r="140" spans="2:20" ht="12.75">
      <c r="B140" s="30" t="s">
        <v>90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5"/>
      <c r="O140" s="15"/>
      <c r="P140" s="15"/>
      <c r="Q140" s="15"/>
      <c r="R140" s="15"/>
      <c r="S140" s="15"/>
      <c r="T140" s="15"/>
    </row>
    <row r="141" spans="3:20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5"/>
      <c r="O141" s="15"/>
      <c r="P141" s="15"/>
      <c r="Q141" s="15"/>
      <c r="R141" s="15"/>
      <c r="S141" s="15"/>
      <c r="T141" s="15"/>
    </row>
    <row r="142" spans="3:20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5"/>
      <c r="O142" s="15"/>
      <c r="P142" s="15"/>
      <c r="Q142" s="15"/>
      <c r="R142" s="15"/>
      <c r="S142" s="15"/>
      <c r="T142" s="15"/>
    </row>
    <row r="143" spans="2:15" ht="12.75" customHeight="1">
      <c r="B143" s="61" t="s">
        <v>94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2:10" ht="12.75" customHeight="1">
      <c r="B144" s="2"/>
      <c r="F144" s="37"/>
      <c r="G144" s="37"/>
      <c r="H144" s="37"/>
      <c r="I144" s="37"/>
      <c r="J144" s="37"/>
    </row>
    <row r="145" spans="2:15" ht="20.25" customHeight="1">
      <c r="B145" s="59" t="s">
        <v>86</v>
      </c>
      <c r="C145" s="29"/>
      <c r="D145" s="29"/>
      <c r="E145" s="29"/>
      <c r="F145" s="38"/>
      <c r="G145" s="38"/>
      <c r="H145" s="38"/>
      <c r="I145" s="38"/>
      <c r="J145" s="38"/>
      <c r="K145" s="29"/>
      <c r="L145" s="29"/>
      <c r="M145" s="29"/>
      <c r="N145" s="29"/>
      <c r="O145" s="29"/>
    </row>
    <row r="146" spans="2:17" ht="18.75" customHeight="1">
      <c r="B146" s="60" t="s">
        <v>57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8"/>
      <c r="Q146" s="28"/>
    </row>
    <row r="147" spans="2:20" ht="18" customHeight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46"/>
      <c r="N147" s="46"/>
      <c r="O147" s="46"/>
      <c r="P147" s="15"/>
      <c r="Q147" s="15"/>
      <c r="R147" s="15"/>
      <c r="S147" s="15"/>
      <c r="T147" s="15"/>
    </row>
    <row r="148" spans="2:20" ht="12.75"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1"/>
      <c r="M148" s="7"/>
      <c r="N148" s="5"/>
      <c r="O148" s="5"/>
      <c r="P148" s="15"/>
      <c r="Q148" s="15"/>
      <c r="R148" s="15"/>
      <c r="S148" s="15"/>
      <c r="T148" s="15"/>
    </row>
    <row r="149" spans="2:18" ht="12.75">
      <c r="B149" s="5"/>
      <c r="C149" s="5"/>
      <c r="D149" s="33" t="s">
        <v>60</v>
      </c>
      <c r="E149" s="34"/>
      <c r="F149" s="33"/>
      <c r="G149" s="33"/>
      <c r="H149" s="34"/>
      <c r="I149" s="33"/>
      <c r="J149" s="33"/>
      <c r="K149" s="33"/>
      <c r="L149" s="33"/>
      <c r="M149" s="7"/>
      <c r="N149" s="13"/>
      <c r="O149" s="15"/>
      <c r="P149" s="15"/>
      <c r="Q149" s="15"/>
      <c r="R149" s="15"/>
    </row>
    <row r="150" spans="2:18" ht="15" customHeight="1">
      <c r="B150" s="8" t="s">
        <v>50</v>
      </c>
      <c r="C150" s="5"/>
      <c r="D150" s="8" t="s">
        <v>77</v>
      </c>
      <c r="E150" s="8" t="s">
        <v>56</v>
      </c>
      <c r="F150" s="58" t="s">
        <v>55</v>
      </c>
      <c r="G150" s="58"/>
      <c r="H150" s="9" t="s">
        <v>55</v>
      </c>
      <c r="I150" s="57" t="s">
        <v>76</v>
      </c>
      <c r="J150" s="57"/>
      <c r="K150" s="9"/>
      <c r="L150" s="7"/>
      <c r="M150" s="7"/>
      <c r="N150" s="13"/>
      <c r="O150" s="15"/>
      <c r="P150" s="15"/>
      <c r="Q150" s="15"/>
      <c r="R150" s="15"/>
    </row>
    <row r="151" spans="2:18" ht="12.75">
      <c r="B151" s="9"/>
      <c r="C151" s="9"/>
      <c r="D151" s="8" t="s">
        <v>54</v>
      </c>
      <c r="E151" s="8" t="s">
        <v>75</v>
      </c>
      <c r="F151" s="57" t="s">
        <v>74</v>
      </c>
      <c r="G151" s="57"/>
      <c r="H151" s="8" t="s">
        <v>73</v>
      </c>
      <c r="I151" s="57"/>
      <c r="J151" s="57"/>
      <c r="K151" s="8" t="s">
        <v>64</v>
      </c>
      <c r="L151" s="7" t="s">
        <v>65</v>
      </c>
      <c r="M151" s="7"/>
      <c r="N151" s="13"/>
      <c r="O151" s="15"/>
      <c r="P151" s="15"/>
      <c r="Q151" s="15"/>
      <c r="R151" s="15"/>
    </row>
    <row r="152" spans="2:18" ht="12.75">
      <c r="B152" s="9"/>
      <c r="C152" s="9"/>
      <c r="D152" s="8"/>
      <c r="E152" s="8"/>
      <c r="F152" s="57" t="s">
        <v>58</v>
      </c>
      <c r="G152" s="57"/>
      <c r="H152" s="8" t="s">
        <v>72</v>
      </c>
      <c r="I152" s="8" t="s">
        <v>52</v>
      </c>
      <c r="J152" s="8" t="s">
        <v>51</v>
      </c>
      <c r="K152" s="8"/>
      <c r="L152" s="8"/>
      <c r="M152" s="8"/>
      <c r="N152" s="13"/>
      <c r="O152" s="15"/>
      <c r="P152" s="15"/>
      <c r="Q152" s="15"/>
      <c r="R152" s="15"/>
    </row>
    <row r="153" spans="2:18" ht="12.75">
      <c r="B153" s="10"/>
      <c r="C153" s="11"/>
      <c r="D153" s="10" t="s">
        <v>49</v>
      </c>
      <c r="E153" s="10" t="s">
        <v>49</v>
      </c>
      <c r="F153" s="10" t="s">
        <v>49</v>
      </c>
      <c r="G153" s="11" t="s">
        <v>2</v>
      </c>
      <c r="H153" s="10" t="s">
        <v>49</v>
      </c>
      <c r="I153" s="10" t="s">
        <v>49</v>
      </c>
      <c r="J153" s="10" t="s">
        <v>49</v>
      </c>
      <c r="K153" s="42" t="s">
        <v>49</v>
      </c>
      <c r="L153" s="43" t="s">
        <v>49</v>
      </c>
      <c r="M153" s="44"/>
      <c r="N153" s="45"/>
      <c r="O153" s="45"/>
      <c r="P153" s="15"/>
      <c r="Q153" s="15"/>
      <c r="R153" s="15"/>
    </row>
    <row r="154" spans="2:18" ht="12.75">
      <c r="B154" s="12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3"/>
      <c r="N154" s="13"/>
      <c r="O154" s="15"/>
      <c r="P154" s="15"/>
      <c r="Q154" s="15"/>
      <c r="R154" s="15"/>
    </row>
    <row r="155" spans="2:18" ht="15" customHeight="1">
      <c r="B155" s="14" t="s">
        <v>48</v>
      </c>
      <c r="C155" s="25"/>
      <c r="D155" s="47">
        <f aca="true" t="shared" si="14" ref="D155:M155">SUM(D157+D164+D198)</f>
        <v>4230</v>
      </c>
      <c r="E155" s="47">
        <f t="shared" si="14"/>
        <v>293</v>
      </c>
      <c r="F155" s="47">
        <f t="shared" si="14"/>
        <v>105124</v>
      </c>
      <c r="G155" s="47">
        <f t="shared" si="14"/>
        <v>10225</v>
      </c>
      <c r="H155" s="47">
        <f t="shared" si="14"/>
        <v>290358</v>
      </c>
      <c r="I155" s="47">
        <f t="shared" si="14"/>
        <v>3102</v>
      </c>
      <c r="J155" s="47">
        <f t="shared" si="14"/>
        <v>502</v>
      </c>
      <c r="K155" s="47">
        <f t="shared" si="14"/>
        <v>1429</v>
      </c>
      <c r="L155" s="47">
        <f t="shared" si="14"/>
        <v>4900</v>
      </c>
      <c r="M155" s="47">
        <f t="shared" si="14"/>
        <v>0</v>
      </c>
      <c r="N155" s="50"/>
      <c r="O155" s="50"/>
      <c r="P155" s="15"/>
      <c r="Q155" s="15"/>
      <c r="R155" s="15"/>
    </row>
    <row r="156" spans="3:18" ht="15" customHeight="1">
      <c r="C156" s="15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15"/>
      <c r="Q156" s="15"/>
      <c r="R156" s="15"/>
    </row>
    <row r="157" spans="2:18" ht="15" customHeight="1">
      <c r="B157" s="14" t="s">
        <v>47</v>
      </c>
      <c r="C157" s="25"/>
      <c r="D157" s="50">
        <f>SUM(D159:D162)</f>
        <v>1280</v>
      </c>
      <c r="E157" s="50">
        <f>SUM(E159:E162)</f>
        <v>20</v>
      </c>
      <c r="F157" s="50">
        <f aca="true" t="shared" si="15" ref="F157:L157">SUM(F159:F162)</f>
        <v>12679</v>
      </c>
      <c r="G157" s="50">
        <f t="shared" si="15"/>
        <v>49</v>
      </c>
      <c r="H157" s="50">
        <f t="shared" si="15"/>
        <v>30424</v>
      </c>
      <c r="I157" s="50">
        <f t="shared" si="15"/>
        <v>2</v>
      </c>
      <c r="J157" s="50">
        <f t="shared" si="15"/>
        <v>77</v>
      </c>
      <c r="K157" s="50">
        <f t="shared" si="15"/>
        <v>5</v>
      </c>
      <c r="L157" s="50">
        <f t="shared" si="15"/>
        <v>2020</v>
      </c>
      <c r="M157" s="50">
        <f>SUM(M160:M163)</f>
        <v>0</v>
      </c>
      <c r="N157" s="50"/>
      <c r="O157" s="50"/>
      <c r="P157" s="15"/>
      <c r="Q157" s="15"/>
      <c r="R157" s="15"/>
    </row>
    <row r="158" spans="2:18" ht="15" customHeight="1">
      <c r="B158" s="17"/>
      <c r="C158" s="15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15"/>
      <c r="Q158" s="15"/>
      <c r="R158" s="15"/>
    </row>
    <row r="159" spans="2:18" ht="15" customHeight="1">
      <c r="B159" s="17" t="s">
        <v>66</v>
      </c>
      <c r="C159" s="15"/>
      <c r="D159" s="50">
        <v>167</v>
      </c>
      <c r="E159" s="50">
        <v>3</v>
      </c>
      <c r="F159" s="50">
        <v>1864</v>
      </c>
      <c r="G159" s="50">
        <v>0</v>
      </c>
      <c r="H159" s="50">
        <v>10167</v>
      </c>
      <c r="I159" s="50">
        <v>0</v>
      </c>
      <c r="J159" s="50">
        <v>0</v>
      </c>
      <c r="K159" s="50">
        <v>0</v>
      </c>
      <c r="L159" s="50">
        <v>303</v>
      </c>
      <c r="M159" s="50"/>
      <c r="N159" s="50"/>
      <c r="O159" s="50"/>
      <c r="P159" s="15"/>
      <c r="Q159" s="15"/>
      <c r="R159" s="15"/>
    </row>
    <row r="160" spans="2:18" ht="15" customHeight="1">
      <c r="B160" s="17" t="s">
        <v>67</v>
      </c>
      <c r="C160" s="15"/>
      <c r="D160" s="50">
        <v>549</v>
      </c>
      <c r="E160" s="50">
        <v>9</v>
      </c>
      <c r="F160" s="50">
        <v>3644</v>
      </c>
      <c r="G160" s="50">
        <v>0</v>
      </c>
      <c r="H160" s="50">
        <v>8677</v>
      </c>
      <c r="I160" s="50">
        <v>0</v>
      </c>
      <c r="J160" s="50">
        <v>0</v>
      </c>
      <c r="K160" s="50">
        <v>0</v>
      </c>
      <c r="L160" s="50">
        <v>385</v>
      </c>
      <c r="M160" s="50"/>
      <c r="N160" s="50"/>
      <c r="O160" s="50"/>
      <c r="P160" s="15"/>
      <c r="Q160" s="15"/>
      <c r="R160" s="15"/>
    </row>
    <row r="161" spans="2:18" ht="15" customHeight="1">
      <c r="B161" s="17" t="s">
        <v>68</v>
      </c>
      <c r="C161" s="15"/>
      <c r="D161" s="50">
        <v>442</v>
      </c>
      <c r="E161" s="50">
        <v>2</v>
      </c>
      <c r="F161" s="50">
        <v>4596</v>
      </c>
      <c r="G161" s="50">
        <v>0</v>
      </c>
      <c r="H161" s="50">
        <v>6023</v>
      </c>
      <c r="I161" s="50">
        <v>0</v>
      </c>
      <c r="J161" s="50">
        <v>12</v>
      </c>
      <c r="K161" s="50">
        <v>0</v>
      </c>
      <c r="L161" s="50">
        <v>775</v>
      </c>
      <c r="M161" s="50"/>
      <c r="N161" s="50"/>
      <c r="O161" s="50"/>
      <c r="P161" s="15"/>
      <c r="Q161" s="15"/>
      <c r="R161" s="15"/>
    </row>
    <row r="162" spans="2:18" ht="15" customHeight="1">
      <c r="B162" s="17" t="s">
        <v>69</v>
      </c>
      <c r="C162" s="15"/>
      <c r="D162" s="50">
        <v>122</v>
      </c>
      <c r="E162" s="50">
        <v>6</v>
      </c>
      <c r="F162" s="50">
        <v>2575</v>
      </c>
      <c r="G162" s="50">
        <v>49</v>
      </c>
      <c r="H162" s="50">
        <v>5557</v>
      </c>
      <c r="I162" s="50">
        <v>2</v>
      </c>
      <c r="J162" s="50">
        <v>65</v>
      </c>
      <c r="K162" s="50">
        <v>5</v>
      </c>
      <c r="L162" s="50">
        <v>557</v>
      </c>
      <c r="M162" s="50"/>
      <c r="N162" s="50"/>
      <c r="O162" s="50"/>
      <c r="P162" s="15"/>
      <c r="Q162" s="15"/>
      <c r="R162" s="15"/>
    </row>
    <row r="163" spans="3:18" ht="15" customHeight="1">
      <c r="C163" s="15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15"/>
      <c r="Q163" s="15"/>
      <c r="R163" s="15"/>
    </row>
    <row r="164" spans="2:18" ht="15" customHeight="1">
      <c r="B164" s="14" t="s">
        <v>46</v>
      </c>
      <c r="C164" s="25"/>
      <c r="D164" s="50">
        <f aca="true" t="shared" si="16" ref="D164:J164">SUM(D166:D196)</f>
        <v>2451</v>
      </c>
      <c r="E164" s="50">
        <f t="shared" si="16"/>
        <v>190</v>
      </c>
      <c r="F164" s="50">
        <f t="shared" si="16"/>
        <v>87144</v>
      </c>
      <c r="G164" s="50">
        <f t="shared" si="16"/>
        <v>9916</v>
      </c>
      <c r="H164" s="50">
        <f t="shared" si="16"/>
        <v>253173</v>
      </c>
      <c r="I164" s="50">
        <f t="shared" si="16"/>
        <v>2967</v>
      </c>
      <c r="J164" s="50">
        <f t="shared" si="16"/>
        <v>424</v>
      </c>
      <c r="K164" s="50">
        <f>SUM(K167:K197)</f>
        <v>1173</v>
      </c>
      <c r="L164" s="50">
        <f>SUM(L166:L196)</f>
        <v>2789</v>
      </c>
      <c r="M164" s="50">
        <f>SUM(M167:M197)</f>
        <v>0</v>
      </c>
      <c r="N164" s="50"/>
      <c r="O164" s="50"/>
      <c r="P164" s="15"/>
      <c r="Q164" s="15"/>
      <c r="R164" s="15"/>
    </row>
    <row r="165" spans="3:18" ht="15" customHeight="1">
      <c r="C165" s="15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15"/>
      <c r="Q165" s="15"/>
      <c r="R165" s="15"/>
    </row>
    <row r="166" spans="2:18" ht="15" customHeight="1">
      <c r="B166" s="17" t="s">
        <v>45</v>
      </c>
      <c r="C166" s="15"/>
      <c r="D166" s="50">
        <v>8</v>
      </c>
      <c r="E166" s="50">
        <v>11</v>
      </c>
      <c r="F166" s="50">
        <v>3250</v>
      </c>
      <c r="G166" s="50">
        <v>69</v>
      </c>
      <c r="H166" s="50">
        <v>2326</v>
      </c>
      <c r="I166" s="50">
        <v>0</v>
      </c>
      <c r="J166" s="50">
        <v>31</v>
      </c>
      <c r="K166" s="50">
        <v>0</v>
      </c>
      <c r="L166" s="50">
        <v>0</v>
      </c>
      <c r="M166" s="50"/>
      <c r="N166" s="50"/>
      <c r="O166" s="50"/>
      <c r="P166" s="15"/>
      <c r="Q166" s="15"/>
      <c r="R166" s="15"/>
    </row>
    <row r="167" spans="2:18" ht="15" customHeight="1">
      <c r="B167" s="17" t="s">
        <v>70</v>
      </c>
      <c r="C167" s="15"/>
      <c r="D167" s="50">
        <v>59</v>
      </c>
      <c r="E167" s="50">
        <v>1</v>
      </c>
      <c r="F167" s="50">
        <v>1355</v>
      </c>
      <c r="G167" s="50">
        <v>105</v>
      </c>
      <c r="H167" s="50">
        <v>1724</v>
      </c>
      <c r="I167" s="50">
        <v>0</v>
      </c>
      <c r="J167" s="50">
        <v>0</v>
      </c>
      <c r="K167" s="50">
        <v>5</v>
      </c>
      <c r="L167" s="50">
        <v>12</v>
      </c>
      <c r="M167" s="50"/>
      <c r="N167" s="50"/>
      <c r="O167" s="50"/>
      <c r="P167" s="15"/>
      <c r="Q167" s="15"/>
      <c r="R167" s="15"/>
    </row>
    <row r="168" spans="2:18" ht="15" customHeight="1">
      <c r="B168" s="17" t="s">
        <v>44</v>
      </c>
      <c r="C168" s="15"/>
      <c r="D168" s="50">
        <v>16</v>
      </c>
      <c r="E168" s="50">
        <v>0</v>
      </c>
      <c r="F168" s="50">
        <v>634</v>
      </c>
      <c r="G168" s="50">
        <v>43</v>
      </c>
      <c r="H168" s="50">
        <v>279</v>
      </c>
      <c r="I168" s="50">
        <v>0</v>
      </c>
      <c r="J168" s="50">
        <v>0</v>
      </c>
      <c r="K168" s="50">
        <v>0</v>
      </c>
      <c r="L168" s="50">
        <v>0</v>
      </c>
      <c r="M168" s="50"/>
      <c r="N168" s="50"/>
      <c r="O168" s="50"/>
      <c r="P168" s="15"/>
      <c r="Q168" s="15"/>
      <c r="R168" s="15"/>
    </row>
    <row r="169" spans="2:18" ht="15" customHeight="1">
      <c r="B169" s="17" t="s">
        <v>43</v>
      </c>
      <c r="C169" s="15"/>
      <c r="D169" s="50">
        <v>30</v>
      </c>
      <c r="E169" s="50">
        <v>4</v>
      </c>
      <c r="F169" s="50">
        <v>482</v>
      </c>
      <c r="G169" s="50">
        <v>0</v>
      </c>
      <c r="H169" s="50">
        <v>2107</v>
      </c>
      <c r="I169" s="50">
        <v>0</v>
      </c>
      <c r="J169" s="50">
        <v>0</v>
      </c>
      <c r="K169" s="50">
        <v>0</v>
      </c>
      <c r="L169" s="50">
        <v>0</v>
      </c>
      <c r="M169" s="50"/>
      <c r="N169" s="50"/>
      <c r="O169" s="50"/>
      <c r="P169" s="15"/>
      <c r="Q169" s="15"/>
      <c r="R169" s="15"/>
    </row>
    <row r="170" spans="2:18" ht="15" customHeight="1">
      <c r="B170" s="17" t="s">
        <v>42</v>
      </c>
      <c r="C170" s="15"/>
      <c r="D170" s="50">
        <v>85</v>
      </c>
      <c r="E170" s="50">
        <v>0</v>
      </c>
      <c r="F170" s="50">
        <v>2190</v>
      </c>
      <c r="G170" s="50">
        <v>296</v>
      </c>
      <c r="H170" s="50">
        <v>9226</v>
      </c>
      <c r="I170" s="50">
        <v>0</v>
      </c>
      <c r="J170" s="50">
        <v>4</v>
      </c>
      <c r="K170" s="50">
        <v>0</v>
      </c>
      <c r="L170" s="50">
        <v>0</v>
      </c>
      <c r="M170" s="50"/>
      <c r="N170" s="50"/>
      <c r="O170" s="50"/>
      <c r="P170" s="15"/>
      <c r="Q170" s="15"/>
      <c r="R170" s="15"/>
    </row>
    <row r="171" spans="2:18" ht="15" customHeight="1">
      <c r="B171" s="17" t="s">
        <v>41</v>
      </c>
      <c r="C171" s="15"/>
      <c r="D171" s="50">
        <v>8</v>
      </c>
      <c r="E171" s="50">
        <v>0</v>
      </c>
      <c r="F171" s="50">
        <v>1401</v>
      </c>
      <c r="G171" s="50">
        <v>24</v>
      </c>
      <c r="H171" s="50">
        <v>815</v>
      </c>
      <c r="I171" s="50">
        <v>8</v>
      </c>
      <c r="J171" s="50">
        <v>0</v>
      </c>
      <c r="K171" s="50">
        <v>0</v>
      </c>
      <c r="L171" s="50">
        <v>0</v>
      </c>
      <c r="M171" s="50"/>
      <c r="N171" s="50"/>
      <c r="O171" s="50"/>
      <c r="P171" s="15"/>
      <c r="Q171" s="15"/>
      <c r="R171" s="15"/>
    </row>
    <row r="172" spans="2:18" ht="15" customHeight="1">
      <c r="B172" s="17" t="s">
        <v>40</v>
      </c>
      <c r="C172" s="15"/>
      <c r="D172" s="50">
        <v>112</v>
      </c>
      <c r="E172" s="50">
        <v>0</v>
      </c>
      <c r="F172" s="50">
        <v>5096</v>
      </c>
      <c r="G172" s="50">
        <v>1692</v>
      </c>
      <c r="H172" s="50">
        <v>19874</v>
      </c>
      <c r="I172" s="50">
        <v>1</v>
      </c>
      <c r="J172" s="50">
        <v>6</v>
      </c>
      <c r="K172" s="50">
        <v>0</v>
      </c>
      <c r="L172" s="50">
        <v>373</v>
      </c>
      <c r="M172" s="50"/>
      <c r="N172" s="50"/>
      <c r="O172" s="50"/>
      <c r="P172" s="15"/>
      <c r="Q172" s="15"/>
      <c r="R172" s="15"/>
    </row>
    <row r="173" spans="2:18" ht="15" customHeight="1">
      <c r="B173" s="17" t="s">
        <v>39</v>
      </c>
      <c r="C173" s="15"/>
      <c r="D173" s="50">
        <v>153</v>
      </c>
      <c r="E173" s="50">
        <v>2</v>
      </c>
      <c r="F173" s="50">
        <v>2493</v>
      </c>
      <c r="G173" s="50">
        <v>744</v>
      </c>
      <c r="H173" s="50">
        <v>8445</v>
      </c>
      <c r="I173" s="50">
        <v>0</v>
      </c>
      <c r="J173" s="50">
        <v>18</v>
      </c>
      <c r="K173" s="50">
        <v>44</v>
      </c>
      <c r="L173" s="50">
        <v>64</v>
      </c>
      <c r="M173" s="50"/>
      <c r="N173" s="50"/>
      <c r="O173" s="50"/>
      <c r="P173" s="15"/>
      <c r="Q173" s="15"/>
      <c r="R173" s="15"/>
    </row>
    <row r="174" spans="2:18" ht="15" customHeight="1">
      <c r="B174" s="17" t="s">
        <v>71</v>
      </c>
      <c r="C174" s="15"/>
      <c r="D174" s="50">
        <v>11</v>
      </c>
      <c r="E174" s="50">
        <v>1</v>
      </c>
      <c r="F174" s="50">
        <v>2813</v>
      </c>
      <c r="G174" s="50">
        <v>319</v>
      </c>
      <c r="H174" s="50">
        <v>1411</v>
      </c>
      <c r="I174" s="50">
        <v>0</v>
      </c>
      <c r="J174" s="50">
        <v>0</v>
      </c>
      <c r="K174" s="50">
        <v>478</v>
      </c>
      <c r="L174" s="50">
        <v>16</v>
      </c>
      <c r="M174" s="50"/>
      <c r="N174" s="50"/>
      <c r="O174" s="50"/>
      <c r="P174" s="15"/>
      <c r="Q174" s="15"/>
      <c r="R174" s="15"/>
    </row>
    <row r="175" spans="2:18" ht="15" customHeight="1">
      <c r="B175" s="17" t="s">
        <v>38</v>
      </c>
      <c r="C175" s="15"/>
      <c r="D175" s="50">
        <v>45</v>
      </c>
      <c r="E175" s="50">
        <v>3</v>
      </c>
      <c r="F175" s="50">
        <v>3981</v>
      </c>
      <c r="G175" s="50">
        <v>650</v>
      </c>
      <c r="H175" s="50">
        <v>21692</v>
      </c>
      <c r="I175" s="50">
        <v>125</v>
      </c>
      <c r="J175" s="50">
        <v>1</v>
      </c>
      <c r="K175" s="50">
        <v>0</v>
      </c>
      <c r="L175" s="50">
        <v>0</v>
      </c>
      <c r="M175" s="50"/>
      <c r="N175" s="50"/>
      <c r="O175" s="50"/>
      <c r="P175" s="15"/>
      <c r="Q175" s="15"/>
      <c r="R175" s="15"/>
    </row>
    <row r="176" spans="2:18" ht="15" customHeight="1">
      <c r="B176" s="17" t="s">
        <v>37</v>
      </c>
      <c r="C176" s="15"/>
      <c r="D176" s="50">
        <v>54</v>
      </c>
      <c r="E176" s="50">
        <v>8</v>
      </c>
      <c r="F176" s="50">
        <v>2901</v>
      </c>
      <c r="G176" s="50">
        <v>865</v>
      </c>
      <c r="H176" s="50">
        <v>3941</v>
      </c>
      <c r="I176" s="50">
        <v>528</v>
      </c>
      <c r="J176" s="50">
        <v>106</v>
      </c>
      <c r="K176" s="50">
        <v>0</v>
      </c>
      <c r="L176" s="50">
        <v>47</v>
      </c>
      <c r="M176" s="50"/>
      <c r="N176" s="50"/>
      <c r="O176" s="50"/>
      <c r="P176" s="15"/>
      <c r="Q176" s="15"/>
      <c r="R176" s="15"/>
    </row>
    <row r="177" spans="2:18" ht="15" customHeight="1">
      <c r="B177" s="17" t="s">
        <v>36</v>
      </c>
      <c r="C177" s="15"/>
      <c r="D177" s="50">
        <v>63</v>
      </c>
      <c r="E177" s="50">
        <v>0</v>
      </c>
      <c r="F177" s="50">
        <v>3182</v>
      </c>
      <c r="G177" s="50">
        <v>197</v>
      </c>
      <c r="H177" s="50">
        <v>8444</v>
      </c>
      <c r="I177" s="50">
        <v>0</v>
      </c>
      <c r="J177" s="50">
        <v>8</v>
      </c>
      <c r="K177" s="50">
        <v>9</v>
      </c>
      <c r="L177" s="50">
        <v>130</v>
      </c>
      <c r="M177" s="50"/>
      <c r="N177" s="50"/>
      <c r="O177" s="50"/>
      <c r="P177" s="15"/>
      <c r="Q177" s="15"/>
      <c r="R177" s="15"/>
    </row>
    <row r="178" spans="2:18" ht="15" customHeight="1">
      <c r="B178" s="17" t="s">
        <v>35</v>
      </c>
      <c r="C178" s="15"/>
      <c r="D178" s="50">
        <v>27</v>
      </c>
      <c r="E178" s="50">
        <v>5</v>
      </c>
      <c r="F178" s="50">
        <v>2761</v>
      </c>
      <c r="G178" s="50">
        <v>600</v>
      </c>
      <c r="H178" s="50">
        <v>21235</v>
      </c>
      <c r="I178" s="50">
        <v>38</v>
      </c>
      <c r="J178" s="50">
        <v>5</v>
      </c>
      <c r="K178" s="50">
        <v>0</v>
      </c>
      <c r="L178" s="50">
        <v>121</v>
      </c>
      <c r="M178" s="50"/>
      <c r="N178" s="50"/>
      <c r="O178" s="50"/>
      <c r="P178" s="15"/>
      <c r="Q178" s="15"/>
      <c r="R178" s="15"/>
    </row>
    <row r="179" spans="2:18" ht="15" customHeight="1">
      <c r="B179" s="17" t="s">
        <v>34</v>
      </c>
      <c r="C179" s="15"/>
      <c r="D179" s="50">
        <v>618</v>
      </c>
      <c r="E179" s="50">
        <v>13</v>
      </c>
      <c r="F179" s="50">
        <v>6506</v>
      </c>
      <c r="G179" s="50">
        <v>36</v>
      </c>
      <c r="H179" s="50">
        <v>20845</v>
      </c>
      <c r="I179" s="50">
        <v>11</v>
      </c>
      <c r="J179" s="50">
        <v>48</v>
      </c>
      <c r="K179" s="50">
        <v>3</v>
      </c>
      <c r="L179" s="50">
        <v>47</v>
      </c>
      <c r="M179" s="50"/>
      <c r="N179" s="50"/>
      <c r="O179" s="50"/>
      <c r="P179" s="15"/>
      <c r="Q179" s="15"/>
      <c r="R179" s="15"/>
    </row>
    <row r="180" spans="2:18" ht="15" customHeight="1">
      <c r="B180" s="17" t="s">
        <v>33</v>
      </c>
      <c r="C180" s="15"/>
      <c r="D180" s="50">
        <v>117</v>
      </c>
      <c r="E180" s="50">
        <v>3</v>
      </c>
      <c r="F180" s="50">
        <v>6376</v>
      </c>
      <c r="G180" s="50">
        <v>14</v>
      </c>
      <c r="H180" s="50">
        <v>22130</v>
      </c>
      <c r="I180" s="50">
        <v>766</v>
      </c>
      <c r="J180" s="50">
        <v>57</v>
      </c>
      <c r="K180" s="50">
        <v>12</v>
      </c>
      <c r="L180" s="50">
        <v>36</v>
      </c>
      <c r="M180" s="50"/>
      <c r="N180" s="50"/>
      <c r="O180" s="50"/>
      <c r="P180" s="15"/>
      <c r="Q180" s="15"/>
      <c r="R180" s="15"/>
    </row>
    <row r="181" spans="2:18" ht="15" customHeight="1">
      <c r="B181" s="17" t="s">
        <v>32</v>
      </c>
      <c r="C181" s="15"/>
      <c r="D181" s="50">
        <v>184</v>
      </c>
      <c r="E181" s="50">
        <v>17</v>
      </c>
      <c r="F181" s="50">
        <v>2200</v>
      </c>
      <c r="G181" s="50">
        <v>550</v>
      </c>
      <c r="H181" s="50">
        <v>5232</v>
      </c>
      <c r="I181" s="50">
        <v>938</v>
      </c>
      <c r="J181" s="50">
        <v>80</v>
      </c>
      <c r="K181" s="50">
        <v>8</v>
      </c>
      <c r="L181" s="50">
        <v>462</v>
      </c>
      <c r="M181" s="50"/>
      <c r="N181" s="50"/>
      <c r="O181" s="50"/>
      <c r="P181" s="15"/>
      <c r="Q181" s="15"/>
      <c r="R181" s="15"/>
    </row>
    <row r="182" spans="2:18" ht="15" customHeight="1">
      <c r="B182" s="17" t="s">
        <v>31</v>
      </c>
      <c r="C182" s="15"/>
      <c r="D182" s="50">
        <v>9</v>
      </c>
      <c r="E182" s="50">
        <v>1</v>
      </c>
      <c r="F182" s="50">
        <v>1609</v>
      </c>
      <c r="G182" s="50">
        <v>398</v>
      </c>
      <c r="H182" s="50">
        <v>3201</v>
      </c>
      <c r="I182" s="50">
        <v>275</v>
      </c>
      <c r="J182" s="50">
        <v>0</v>
      </c>
      <c r="K182" s="50">
        <v>0</v>
      </c>
      <c r="L182" s="50">
        <v>0</v>
      </c>
      <c r="M182" s="50"/>
      <c r="N182" s="50"/>
      <c r="O182" s="50"/>
      <c r="P182" s="15"/>
      <c r="Q182" s="15"/>
      <c r="R182" s="15"/>
    </row>
    <row r="183" spans="2:18" ht="15" customHeight="1">
      <c r="B183" s="17" t="s">
        <v>30</v>
      </c>
      <c r="C183" s="15"/>
      <c r="D183" s="50">
        <v>21</v>
      </c>
      <c r="E183" s="50">
        <v>0</v>
      </c>
      <c r="F183" s="50">
        <v>792</v>
      </c>
      <c r="G183" s="50">
        <v>0</v>
      </c>
      <c r="H183" s="50">
        <v>1149</v>
      </c>
      <c r="I183" s="50">
        <v>0</v>
      </c>
      <c r="J183" s="50">
        <v>0</v>
      </c>
      <c r="K183" s="50">
        <v>24</v>
      </c>
      <c r="L183" s="50">
        <v>1</v>
      </c>
      <c r="M183" s="50"/>
      <c r="N183" s="50"/>
      <c r="O183" s="50"/>
      <c r="P183" s="15"/>
      <c r="Q183" s="15"/>
      <c r="R183" s="15"/>
    </row>
    <row r="184" spans="2:18" ht="15" customHeight="1">
      <c r="B184" s="17" t="s">
        <v>29</v>
      </c>
      <c r="C184" s="15"/>
      <c r="D184" s="50">
        <v>105</v>
      </c>
      <c r="E184" s="50">
        <v>2</v>
      </c>
      <c r="F184" s="50">
        <v>2937</v>
      </c>
      <c r="G184" s="50">
        <v>20</v>
      </c>
      <c r="H184" s="50">
        <v>11642</v>
      </c>
      <c r="I184" s="50">
        <v>147</v>
      </c>
      <c r="J184" s="50">
        <v>0</v>
      </c>
      <c r="K184" s="50">
        <v>4</v>
      </c>
      <c r="L184" s="50">
        <v>0</v>
      </c>
      <c r="M184" s="50"/>
      <c r="N184" s="50"/>
      <c r="O184" s="50"/>
      <c r="P184" s="15"/>
      <c r="Q184" s="15"/>
      <c r="R184" s="15"/>
    </row>
    <row r="185" spans="2:18" ht="15" customHeight="1">
      <c r="B185" s="17" t="s">
        <v>28</v>
      </c>
      <c r="C185" s="15"/>
      <c r="D185" s="50">
        <v>77</v>
      </c>
      <c r="E185" s="50">
        <v>10</v>
      </c>
      <c r="F185" s="50">
        <v>4647</v>
      </c>
      <c r="G185" s="50">
        <v>801</v>
      </c>
      <c r="H185" s="50">
        <v>14682</v>
      </c>
      <c r="I185" s="50">
        <v>24</v>
      </c>
      <c r="J185" s="50">
        <v>0</v>
      </c>
      <c r="K185" s="50">
        <v>72</v>
      </c>
      <c r="L185" s="50">
        <v>795</v>
      </c>
      <c r="M185" s="50"/>
      <c r="N185" s="50"/>
      <c r="O185" s="50"/>
      <c r="P185" s="15"/>
      <c r="Q185" s="15"/>
      <c r="R185" s="15"/>
    </row>
    <row r="186" spans="2:18" ht="15" customHeight="1">
      <c r="B186" s="17" t="s">
        <v>27</v>
      </c>
      <c r="C186" s="15"/>
      <c r="D186" s="50">
        <v>70</v>
      </c>
      <c r="E186" s="50">
        <v>33</v>
      </c>
      <c r="F186" s="50">
        <v>809</v>
      </c>
      <c r="G186" s="50">
        <v>284</v>
      </c>
      <c r="H186" s="50">
        <v>739</v>
      </c>
      <c r="I186" s="50">
        <v>23</v>
      </c>
      <c r="J186" s="50">
        <v>0</v>
      </c>
      <c r="K186" s="50">
        <v>20</v>
      </c>
      <c r="L186" s="50">
        <v>116</v>
      </c>
      <c r="M186" s="50"/>
      <c r="N186" s="50"/>
      <c r="O186" s="50"/>
      <c r="P186" s="15"/>
      <c r="Q186" s="15"/>
      <c r="R186" s="15"/>
    </row>
    <row r="187" spans="2:18" ht="15" customHeight="1">
      <c r="B187" s="17" t="s">
        <v>26</v>
      </c>
      <c r="C187" s="15"/>
      <c r="D187" s="50">
        <v>10</v>
      </c>
      <c r="E187" s="50">
        <v>5</v>
      </c>
      <c r="F187" s="50">
        <v>2125</v>
      </c>
      <c r="G187" s="50">
        <v>0</v>
      </c>
      <c r="H187" s="50">
        <v>5857</v>
      </c>
      <c r="I187" s="50">
        <v>0</v>
      </c>
      <c r="J187" s="50">
        <v>0</v>
      </c>
      <c r="K187" s="50">
        <v>0</v>
      </c>
      <c r="L187" s="50">
        <v>5</v>
      </c>
      <c r="M187" s="50"/>
      <c r="N187" s="50"/>
      <c r="O187" s="50"/>
      <c r="P187" s="15"/>
      <c r="Q187" s="15"/>
      <c r="R187" s="15"/>
    </row>
    <row r="188" spans="2:18" ht="15" customHeight="1">
      <c r="B188" s="17" t="s">
        <v>25</v>
      </c>
      <c r="C188" s="15"/>
      <c r="D188" s="50">
        <v>118</v>
      </c>
      <c r="E188" s="50">
        <v>25</v>
      </c>
      <c r="F188" s="50">
        <v>2953</v>
      </c>
      <c r="G188" s="50">
        <v>823</v>
      </c>
      <c r="H188" s="50">
        <v>6425</v>
      </c>
      <c r="I188" s="50">
        <v>1</v>
      </c>
      <c r="J188" s="50">
        <v>30</v>
      </c>
      <c r="K188" s="50">
        <v>198</v>
      </c>
      <c r="L188" s="50">
        <v>56</v>
      </c>
      <c r="M188" s="50"/>
      <c r="N188" s="50"/>
      <c r="O188" s="50"/>
      <c r="P188" s="15"/>
      <c r="Q188" s="15"/>
      <c r="R188" s="15"/>
    </row>
    <row r="189" spans="2:18" ht="15" customHeight="1">
      <c r="B189" s="17" t="s">
        <v>24</v>
      </c>
      <c r="C189" s="15"/>
      <c r="D189" s="50">
        <v>0</v>
      </c>
      <c r="E189" s="50">
        <v>2</v>
      </c>
      <c r="F189" s="50">
        <v>2874</v>
      </c>
      <c r="G189" s="50">
        <v>264</v>
      </c>
      <c r="H189" s="50">
        <v>6693</v>
      </c>
      <c r="I189" s="50">
        <v>19</v>
      </c>
      <c r="J189" s="50">
        <v>0</v>
      </c>
      <c r="K189" s="50">
        <v>170</v>
      </c>
      <c r="L189" s="50">
        <v>63</v>
      </c>
      <c r="M189" s="50"/>
      <c r="N189" s="50"/>
      <c r="O189" s="50"/>
      <c r="P189" s="15"/>
      <c r="Q189" s="15"/>
      <c r="R189" s="15"/>
    </row>
    <row r="190" spans="2:18" ht="15" customHeight="1">
      <c r="B190" s="17" t="s">
        <v>23</v>
      </c>
      <c r="C190" s="15"/>
      <c r="D190" s="50">
        <v>32</v>
      </c>
      <c r="E190" s="50">
        <v>0</v>
      </c>
      <c r="F190" s="50">
        <v>1617</v>
      </c>
      <c r="G190" s="50">
        <v>265</v>
      </c>
      <c r="H190" s="50">
        <v>1807</v>
      </c>
      <c r="I190" s="50">
        <v>32</v>
      </c>
      <c r="J190" s="50">
        <v>0</v>
      </c>
      <c r="K190" s="50">
        <v>7</v>
      </c>
      <c r="L190" s="50">
        <v>28</v>
      </c>
      <c r="M190" s="50"/>
      <c r="N190" s="50"/>
      <c r="O190" s="50"/>
      <c r="P190" s="15"/>
      <c r="Q190" s="15"/>
      <c r="R190" s="15"/>
    </row>
    <row r="191" spans="2:18" ht="15" customHeight="1">
      <c r="B191" s="17" t="s">
        <v>22</v>
      </c>
      <c r="C191" s="15"/>
      <c r="D191" s="50">
        <v>1</v>
      </c>
      <c r="E191" s="50">
        <v>4</v>
      </c>
      <c r="F191" s="50">
        <v>8306</v>
      </c>
      <c r="G191" s="50">
        <v>242</v>
      </c>
      <c r="H191" s="50">
        <v>11650</v>
      </c>
      <c r="I191" s="50">
        <v>3</v>
      </c>
      <c r="J191" s="50">
        <v>1</v>
      </c>
      <c r="K191" s="50">
        <v>3</v>
      </c>
      <c r="L191" s="50">
        <v>152</v>
      </c>
      <c r="M191" s="50"/>
      <c r="N191" s="50"/>
      <c r="O191" s="50"/>
      <c r="P191" s="15"/>
      <c r="Q191" s="15"/>
      <c r="R191" s="15"/>
    </row>
    <row r="192" spans="2:18" ht="15" customHeight="1">
      <c r="B192" s="17" t="s">
        <v>21</v>
      </c>
      <c r="C192" s="15"/>
      <c r="D192" s="50">
        <v>39</v>
      </c>
      <c r="E192" s="50">
        <v>8</v>
      </c>
      <c r="F192" s="50">
        <v>2408</v>
      </c>
      <c r="G192" s="50">
        <v>302</v>
      </c>
      <c r="H192" s="50">
        <v>10408</v>
      </c>
      <c r="I192" s="50">
        <v>9</v>
      </c>
      <c r="J192" s="50">
        <v>6</v>
      </c>
      <c r="K192" s="50">
        <v>36</v>
      </c>
      <c r="L192" s="50">
        <v>43</v>
      </c>
      <c r="M192" s="50"/>
      <c r="N192" s="50"/>
      <c r="O192" s="50"/>
      <c r="P192" s="15"/>
      <c r="Q192" s="15"/>
      <c r="R192" s="15"/>
    </row>
    <row r="193" spans="2:18" ht="15" customHeight="1">
      <c r="B193" s="17" t="s">
        <v>20</v>
      </c>
      <c r="C193" s="15"/>
      <c r="D193" s="50">
        <v>74</v>
      </c>
      <c r="E193" s="50">
        <v>10</v>
      </c>
      <c r="F193" s="50">
        <v>1232</v>
      </c>
      <c r="G193" s="50">
        <v>0</v>
      </c>
      <c r="H193" s="50">
        <v>1670</v>
      </c>
      <c r="I193" s="50">
        <v>0</v>
      </c>
      <c r="J193" s="50">
        <v>3</v>
      </c>
      <c r="K193" s="50">
        <v>16</v>
      </c>
      <c r="L193" s="50">
        <v>51</v>
      </c>
      <c r="M193" s="50"/>
      <c r="N193" s="50"/>
      <c r="O193" s="50"/>
      <c r="P193" s="15"/>
      <c r="Q193" s="15"/>
      <c r="R193" s="15"/>
    </row>
    <row r="194" spans="2:18" ht="15" customHeight="1">
      <c r="B194" s="17" t="s">
        <v>19</v>
      </c>
      <c r="C194" s="15"/>
      <c r="D194" s="50">
        <v>186</v>
      </c>
      <c r="E194" s="50">
        <v>15</v>
      </c>
      <c r="F194" s="50">
        <v>3820</v>
      </c>
      <c r="G194" s="50">
        <v>213</v>
      </c>
      <c r="H194" s="50">
        <v>19286</v>
      </c>
      <c r="I194" s="50">
        <v>18</v>
      </c>
      <c r="J194" s="50">
        <v>2</v>
      </c>
      <c r="K194" s="50">
        <v>1</v>
      </c>
      <c r="L194" s="50">
        <v>117</v>
      </c>
      <c r="M194" s="50"/>
      <c r="N194" s="50"/>
      <c r="O194" s="50"/>
      <c r="P194" s="15"/>
      <c r="Q194" s="15"/>
      <c r="R194" s="15"/>
    </row>
    <row r="195" spans="2:18" ht="15" customHeight="1">
      <c r="B195" s="17" t="s">
        <v>18</v>
      </c>
      <c r="C195" s="15"/>
      <c r="D195" s="50">
        <v>117</v>
      </c>
      <c r="E195" s="50">
        <v>7</v>
      </c>
      <c r="F195" s="50">
        <v>1569</v>
      </c>
      <c r="G195" s="50">
        <v>0</v>
      </c>
      <c r="H195" s="50">
        <v>7028</v>
      </c>
      <c r="I195" s="50">
        <v>0</v>
      </c>
      <c r="J195" s="50">
        <v>0</v>
      </c>
      <c r="K195" s="50">
        <v>0</v>
      </c>
      <c r="L195" s="50">
        <v>0</v>
      </c>
      <c r="M195" s="50"/>
      <c r="N195" s="50"/>
      <c r="O195" s="50"/>
      <c r="P195" s="15"/>
      <c r="Q195" s="15"/>
      <c r="R195" s="15"/>
    </row>
    <row r="196" spans="2:18" ht="15" customHeight="1">
      <c r="B196" s="17" t="s">
        <v>17</v>
      </c>
      <c r="C196" s="15"/>
      <c r="D196" s="50">
        <v>2</v>
      </c>
      <c r="E196" s="50">
        <v>0</v>
      </c>
      <c r="F196" s="50">
        <v>1825</v>
      </c>
      <c r="G196" s="50">
        <v>100</v>
      </c>
      <c r="H196" s="50">
        <v>1210</v>
      </c>
      <c r="I196" s="50">
        <v>1</v>
      </c>
      <c r="J196" s="50">
        <v>18</v>
      </c>
      <c r="K196" s="50">
        <v>63</v>
      </c>
      <c r="L196" s="50">
        <v>54</v>
      </c>
      <c r="M196" s="50"/>
      <c r="N196" s="50"/>
      <c r="O196" s="50"/>
      <c r="P196" s="15"/>
      <c r="Q196" s="15"/>
      <c r="R196" s="15"/>
    </row>
    <row r="197" spans="2:18" ht="15" customHeight="1">
      <c r="B197" s="17"/>
      <c r="C197" s="15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15"/>
      <c r="Q197" s="15"/>
      <c r="R197" s="15"/>
    </row>
    <row r="198" spans="2:18" ht="15" customHeight="1">
      <c r="B198" s="14" t="s">
        <v>16</v>
      </c>
      <c r="C198" s="15"/>
      <c r="D198" s="50">
        <f aca="true" t="shared" si="17" ref="D198:J198">SUM(D200:D209)</f>
        <v>499</v>
      </c>
      <c r="E198" s="50">
        <f t="shared" si="17"/>
        <v>83</v>
      </c>
      <c r="F198" s="50">
        <f t="shared" si="17"/>
        <v>5301</v>
      </c>
      <c r="G198" s="50">
        <f t="shared" si="17"/>
        <v>260</v>
      </c>
      <c r="H198" s="50">
        <f t="shared" si="17"/>
        <v>6761</v>
      </c>
      <c r="I198" s="50">
        <f t="shared" si="17"/>
        <v>133</v>
      </c>
      <c r="J198" s="50">
        <f t="shared" si="17"/>
        <v>1</v>
      </c>
      <c r="K198" s="50">
        <f>SUM(K201:K210)</f>
        <v>251</v>
      </c>
      <c r="L198" s="50">
        <f>SUM(L200:L209)</f>
        <v>91</v>
      </c>
      <c r="M198" s="50">
        <f>SUM(M201:M210)</f>
        <v>0</v>
      </c>
      <c r="N198" s="50"/>
      <c r="O198" s="50"/>
      <c r="P198" s="15"/>
      <c r="Q198" s="15"/>
      <c r="R198" s="15"/>
    </row>
    <row r="199" spans="2:18" ht="15" customHeight="1">
      <c r="B199" s="17"/>
      <c r="C199" s="15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15"/>
      <c r="Q199" s="15"/>
      <c r="R199" s="15"/>
    </row>
    <row r="200" spans="2:18" ht="15" customHeight="1">
      <c r="B200" s="18" t="s">
        <v>15</v>
      </c>
      <c r="C200" s="15"/>
      <c r="D200" s="50">
        <v>14</v>
      </c>
      <c r="E200" s="50">
        <v>4</v>
      </c>
      <c r="F200" s="50">
        <v>136</v>
      </c>
      <c r="G200" s="50">
        <v>0</v>
      </c>
      <c r="H200" s="50">
        <v>266</v>
      </c>
      <c r="I200" s="50">
        <v>3</v>
      </c>
      <c r="J200" s="50">
        <v>0</v>
      </c>
      <c r="K200" s="50">
        <v>0</v>
      </c>
      <c r="L200" s="50">
        <v>0</v>
      </c>
      <c r="M200" s="50"/>
      <c r="N200" s="50"/>
      <c r="O200" s="50"/>
      <c r="P200" s="15"/>
      <c r="Q200" s="15"/>
      <c r="R200" s="15"/>
    </row>
    <row r="201" spans="2:18" ht="15" customHeight="1">
      <c r="B201" s="18" t="s">
        <v>14</v>
      </c>
      <c r="C201" s="15"/>
      <c r="D201" s="50">
        <v>0</v>
      </c>
      <c r="E201" s="50">
        <v>0</v>
      </c>
      <c r="F201" s="50">
        <v>548</v>
      </c>
      <c r="G201" s="50">
        <v>75</v>
      </c>
      <c r="H201" s="50">
        <v>239</v>
      </c>
      <c r="I201" s="50">
        <v>0</v>
      </c>
      <c r="J201" s="50">
        <v>0</v>
      </c>
      <c r="K201" s="50">
        <v>22</v>
      </c>
      <c r="L201" s="50">
        <v>0</v>
      </c>
      <c r="M201" s="54"/>
      <c r="N201" s="50"/>
      <c r="O201" s="50"/>
      <c r="P201" s="15"/>
      <c r="Q201" s="15"/>
      <c r="R201" s="15"/>
    </row>
    <row r="202" spans="2:18" ht="15" customHeight="1">
      <c r="B202" s="18" t="s">
        <v>13</v>
      </c>
      <c r="C202" s="15"/>
      <c r="D202" s="50">
        <v>0</v>
      </c>
      <c r="E202" s="50">
        <v>0</v>
      </c>
      <c r="F202" s="50">
        <v>290</v>
      </c>
      <c r="G202" s="50">
        <v>0</v>
      </c>
      <c r="H202" s="50">
        <v>124</v>
      </c>
      <c r="I202" s="50">
        <v>0</v>
      </c>
      <c r="J202" s="50">
        <v>0</v>
      </c>
      <c r="K202" s="50">
        <v>9</v>
      </c>
      <c r="L202" s="50">
        <v>0</v>
      </c>
      <c r="M202" s="54"/>
      <c r="N202" s="50"/>
      <c r="O202" s="50"/>
      <c r="P202" s="15"/>
      <c r="Q202" s="15"/>
      <c r="R202" s="15"/>
    </row>
    <row r="203" spans="2:18" ht="15" customHeight="1">
      <c r="B203" s="18" t="s">
        <v>12</v>
      </c>
      <c r="C203" s="15"/>
      <c r="D203" s="50">
        <v>77</v>
      </c>
      <c r="E203" s="50">
        <v>11</v>
      </c>
      <c r="F203" s="50">
        <v>408</v>
      </c>
      <c r="G203" s="50">
        <v>3</v>
      </c>
      <c r="H203" s="50">
        <v>1361</v>
      </c>
      <c r="I203" s="50">
        <v>0</v>
      </c>
      <c r="J203" s="50">
        <v>0</v>
      </c>
      <c r="K203" s="50">
        <v>14</v>
      </c>
      <c r="L203" s="50">
        <v>0</v>
      </c>
      <c r="M203" s="54"/>
      <c r="N203" s="50"/>
      <c r="O203" s="50"/>
      <c r="P203" s="15"/>
      <c r="Q203" s="15"/>
      <c r="R203" s="15"/>
    </row>
    <row r="204" spans="2:18" ht="15" customHeight="1">
      <c r="B204" s="18" t="s">
        <v>11</v>
      </c>
      <c r="C204" s="15"/>
      <c r="D204" s="50">
        <v>34</v>
      </c>
      <c r="E204" s="50">
        <v>3</v>
      </c>
      <c r="F204" s="50">
        <v>383</v>
      </c>
      <c r="G204" s="50">
        <v>41</v>
      </c>
      <c r="H204" s="50">
        <v>370</v>
      </c>
      <c r="I204" s="50">
        <v>116</v>
      </c>
      <c r="J204" s="50">
        <v>0</v>
      </c>
      <c r="K204" s="50">
        <v>115</v>
      </c>
      <c r="L204" s="50">
        <v>63</v>
      </c>
      <c r="M204" s="54"/>
      <c r="N204" s="50"/>
      <c r="O204" s="50"/>
      <c r="P204" s="15"/>
      <c r="Q204" s="15"/>
      <c r="R204" s="15"/>
    </row>
    <row r="205" spans="2:18" ht="15" customHeight="1">
      <c r="B205" s="18" t="s">
        <v>10</v>
      </c>
      <c r="C205" s="15"/>
      <c r="D205" s="50">
        <v>8</v>
      </c>
      <c r="E205" s="50">
        <v>13</v>
      </c>
      <c r="F205" s="50">
        <v>209</v>
      </c>
      <c r="G205" s="50">
        <v>0</v>
      </c>
      <c r="H205" s="50">
        <v>104</v>
      </c>
      <c r="I205" s="50">
        <v>0</v>
      </c>
      <c r="J205" s="50">
        <v>1</v>
      </c>
      <c r="K205" s="50">
        <v>91</v>
      </c>
      <c r="L205" s="50">
        <v>0</v>
      </c>
      <c r="M205" s="54"/>
      <c r="N205" s="50"/>
      <c r="O205" s="50"/>
      <c r="P205" s="15"/>
      <c r="Q205" s="15"/>
      <c r="R205" s="15"/>
    </row>
    <row r="206" spans="2:18" ht="15" customHeight="1">
      <c r="B206" s="18" t="s">
        <v>9</v>
      </c>
      <c r="C206" s="15"/>
      <c r="D206" s="50">
        <v>4</v>
      </c>
      <c r="E206" s="50">
        <v>0</v>
      </c>
      <c r="F206" s="50">
        <v>550</v>
      </c>
      <c r="G206" s="50">
        <v>0</v>
      </c>
      <c r="H206" s="50">
        <v>213</v>
      </c>
      <c r="I206" s="50">
        <v>0</v>
      </c>
      <c r="J206" s="50">
        <v>0</v>
      </c>
      <c r="K206" s="50">
        <v>0</v>
      </c>
      <c r="L206" s="50">
        <v>0</v>
      </c>
      <c r="M206" s="54"/>
      <c r="N206" s="50"/>
      <c r="O206" s="50"/>
      <c r="P206" s="15"/>
      <c r="Q206" s="15"/>
      <c r="R206" s="15"/>
    </row>
    <row r="207" spans="2:18" ht="15" customHeight="1">
      <c r="B207" s="19" t="s">
        <v>8</v>
      </c>
      <c r="C207" s="15"/>
      <c r="D207" s="50">
        <v>110</v>
      </c>
      <c r="E207" s="50">
        <v>6</v>
      </c>
      <c r="F207" s="50">
        <v>595</v>
      </c>
      <c r="G207" s="50">
        <v>141</v>
      </c>
      <c r="H207" s="50">
        <v>880</v>
      </c>
      <c r="I207" s="50">
        <v>0</v>
      </c>
      <c r="J207" s="50">
        <v>0</v>
      </c>
      <c r="K207" s="50">
        <v>0</v>
      </c>
      <c r="L207" s="50">
        <v>0</v>
      </c>
      <c r="M207" s="54"/>
      <c r="N207" s="50"/>
      <c r="O207" s="50"/>
      <c r="P207" s="15"/>
      <c r="Q207" s="15"/>
      <c r="R207" s="15"/>
    </row>
    <row r="208" spans="2:18" ht="15" customHeight="1">
      <c r="B208" s="18" t="s">
        <v>7</v>
      </c>
      <c r="C208" s="15"/>
      <c r="D208" s="50">
        <v>134</v>
      </c>
      <c r="E208" s="50">
        <v>32</v>
      </c>
      <c r="F208" s="50">
        <v>1128</v>
      </c>
      <c r="G208" s="50">
        <v>0</v>
      </c>
      <c r="H208" s="50">
        <v>2632</v>
      </c>
      <c r="I208" s="50">
        <v>1</v>
      </c>
      <c r="J208" s="50">
        <v>0</v>
      </c>
      <c r="K208" s="50">
        <v>0</v>
      </c>
      <c r="L208" s="50">
        <v>0</v>
      </c>
      <c r="M208" s="54"/>
      <c r="N208" s="50"/>
      <c r="O208" s="50"/>
      <c r="P208" s="15"/>
      <c r="Q208" s="15"/>
      <c r="R208" s="15"/>
    </row>
    <row r="209" spans="2:18" ht="15" customHeight="1">
      <c r="B209" s="20" t="s">
        <v>6</v>
      </c>
      <c r="C209" s="26"/>
      <c r="D209" s="53">
        <v>118</v>
      </c>
      <c r="E209" s="53">
        <v>14</v>
      </c>
      <c r="F209" s="53">
        <v>1054</v>
      </c>
      <c r="G209" s="53">
        <v>0</v>
      </c>
      <c r="H209" s="53">
        <v>572</v>
      </c>
      <c r="I209" s="53">
        <v>13</v>
      </c>
      <c r="J209" s="53">
        <v>0</v>
      </c>
      <c r="K209" s="53">
        <v>0</v>
      </c>
      <c r="L209" s="53">
        <v>28</v>
      </c>
      <c r="M209" s="55"/>
      <c r="N209" s="56"/>
      <c r="O209" s="56"/>
      <c r="P209" s="15"/>
      <c r="Q209" s="15"/>
      <c r="R209" s="15"/>
    </row>
    <row r="210" spans="2:20" ht="12.75">
      <c r="B210" s="17" t="s">
        <v>92</v>
      </c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/>
      <c r="P210" s="15"/>
      <c r="Q210" s="15"/>
      <c r="R210" s="15"/>
      <c r="S210" s="15"/>
      <c r="T210" s="15"/>
    </row>
    <row r="211" spans="2:20" ht="12.75">
      <c r="B211" s="30" t="s">
        <v>91</v>
      </c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/>
      <c r="P211" s="15"/>
      <c r="Q211" s="15"/>
      <c r="R211" s="15"/>
      <c r="S211" s="15"/>
      <c r="T211" s="15"/>
    </row>
    <row r="212" spans="2:20" ht="12.75">
      <c r="B212" s="30" t="s">
        <v>90</v>
      </c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/>
      <c r="P212" s="15"/>
      <c r="Q212" s="15"/>
      <c r="R212" s="15"/>
      <c r="S212" s="15"/>
      <c r="T212" s="15"/>
    </row>
    <row r="213" spans="3:20" ht="12.75"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/>
      <c r="P213" s="15"/>
      <c r="Q213" s="15"/>
      <c r="R213" s="15"/>
      <c r="S213" s="15"/>
      <c r="T213" s="15"/>
    </row>
  </sheetData>
  <sheetProtection/>
  <mergeCells count="24">
    <mergeCell ref="N8:O8"/>
    <mergeCell ref="L79:M79"/>
    <mergeCell ref="L80:M80"/>
    <mergeCell ref="J8:K8"/>
    <mergeCell ref="L8:M8"/>
    <mergeCell ref="L9:M9"/>
    <mergeCell ref="C79:D79"/>
    <mergeCell ref="E80:F80"/>
    <mergeCell ref="E79:F79"/>
    <mergeCell ref="D8:E8"/>
    <mergeCell ref="F7:M7"/>
    <mergeCell ref="F8:G8"/>
    <mergeCell ref="I151:J151"/>
    <mergeCell ref="I150:J150"/>
    <mergeCell ref="B1:O1"/>
    <mergeCell ref="B71:O71"/>
    <mergeCell ref="B143:O143"/>
    <mergeCell ref="F152:G152"/>
    <mergeCell ref="I79:J79"/>
    <mergeCell ref="I80:J80"/>
    <mergeCell ref="G80:H80"/>
    <mergeCell ref="F150:G150"/>
    <mergeCell ref="G79:H79"/>
    <mergeCell ref="F151:G151"/>
  </mergeCells>
  <printOptions/>
  <pageMargins left="0.984251968503937" right="0" top="0" bottom="0.5905511811023623" header="0" footer="0"/>
  <pageSetup firstPageNumber="834" useFirstPageNumber="1" horizontalDpi="300" verticalDpi="300" orientation="landscape" scale="53" r:id="rId2"/>
  <headerFooter alignWithMargins="0">
    <oddFooter>&amp;C&amp;"Arial,Negrita"&amp;10&amp;P</oddFooter>
  </headerFooter>
  <rowBreaks count="2" manualBreakCount="2">
    <brk id="70" max="14" man="1"/>
    <brk id="14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2009-07-30T16:04:56Z</cp:lastPrinted>
  <dcterms:created xsi:type="dcterms:W3CDTF">2009-02-19T13:21:58Z</dcterms:created>
  <dcterms:modified xsi:type="dcterms:W3CDTF">2009-07-30T16:07:08Z</dcterms:modified>
  <cp:category/>
  <cp:version/>
  <cp:contentType/>
  <cp:contentStatus/>
</cp:coreProperties>
</file>