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45" windowWidth="12135" windowHeight="7980" activeTab="0"/>
  </bookViews>
  <sheets>
    <sheet name="5.5 no. tdas y farm c piso vent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Key1" hidden="1">'[5]5.6 Total ventas por oper caja'!#REF!</definedName>
    <definedName name="_Order1" hidden="1">255</definedName>
    <definedName name="_Regression_Int" localSheetId="0" hidden="1">1</definedName>
    <definedName name="_xlnm.Print_Area" localSheetId="0">'5.5 no. tdas y farm c piso vent'!$A$1:$O$49</definedName>
    <definedName name="Imprimir_área_IM" localSheetId="0">'5.5 no. tdas y farm c piso vent'!$A$1:$J$51</definedName>
    <definedName name="OPER" localSheetId="0">'[3]5.1 Tiendas farmacias c Ventas'!$IU$8189</definedName>
    <definedName name="OPER">'[1]5.1 Tiendas farmacias c Ventas'!$IO$8191</definedName>
    <definedName name="_xlnm.Print_Area" localSheetId="0">'/CORRECCIONES ANUARIO ESTADISTICO  2007\[cuadro 5 2 año 2003.xls]5.2 ventas x tienda'!$1:$12</definedName>
    <definedName name="_xlnm.Print_Area">'/CORRECCIONES ANUARIO ESTADISTICO  2007\[CUADRO 5 2 AÑO 2005.xls]5.2 ventas x tienda'!$1:$13</definedName>
    <definedName name="PRINT_AREA_MI" localSheetId="0">'[4]5.2 ventas x tienda'!$1:$12</definedName>
    <definedName name="PRINT_AREA_MI">'[2]5.2 ventas x tienda'!$1:$13</definedName>
    <definedName name="_xlnm.Print_Titles">'/CORRECCIONES ANUARIO ESTADISTICO  2007\[CUADRO 5 2 AÑO 2005.xls]5.2 ventas x tienda'!$A$1:$HP$12</definedName>
    <definedName name="PRINT_TITLES_MI" localSheetId="0">'[4]5.2 ventas x tienda'!$A$1:$HR$11</definedName>
    <definedName name="PRINT_TITLES_MI">'[2]5.2 ventas x tienda'!$A$1:$HP$12</definedName>
    <definedName name="TIENDA">'5.5 no. tdas y farm c piso vent'!#REF!</definedName>
  </definedNames>
  <calcPr fullCalcOnLoad="1"/>
</workbook>
</file>

<file path=xl/sharedStrings.xml><?xml version="1.0" encoding="utf-8"?>
<sst xmlns="http://schemas.openxmlformats.org/spreadsheetml/2006/main" count="61" uniqueCount="59">
  <si>
    <t xml:space="preserve"> ENTIDAD</t>
  </si>
  <si>
    <t>NUMERO</t>
  </si>
  <si>
    <t xml:space="preserve">    M2 DEL </t>
  </si>
  <si>
    <t xml:space="preserve">  PRODUCTIVIDAD</t>
  </si>
  <si>
    <t>INGRESOS POR</t>
  </si>
  <si>
    <t xml:space="preserve">    T O T A L</t>
  </si>
  <si>
    <t xml:space="preserve">    COBERTURA DE ATENCION</t>
  </si>
  <si>
    <t>DE</t>
  </si>
  <si>
    <t xml:space="preserve">   PISO DE</t>
  </si>
  <si>
    <t xml:space="preserve">   (MILES DE</t>
  </si>
  <si>
    <t xml:space="preserve">  VENTAS </t>
  </si>
  <si>
    <t>OPERACIONES</t>
  </si>
  <si>
    <t>ABSOLUTA</t>
  </si>
  <si>
    <t xml:space="preserve">    % POR </t>
  </si>
  <si>
    <t>UNIDADES</t>
  </si>
  <si>
    <t xml:space="preserve">   VENTA</t>
  </si>
  <si>
    <t xml:space="preserve">  PESOS)</t>
  </si>
  <si>
    <t>(MILES DE PESOS)</t>
  </si>
  <si>
    <t>DE CAJA</t>
  </si>
  <si>
    <t>PISO DE VENTA</t>
  </si>
  <si>
    <t xml:space="preserve">    ENTIDAD</t>
  </si>
  <si>
    <t xml:space="preserve"> T O T A L</t>
  </si>
  <si>
    <t xml:space="preserve"> DISTRITO FEDERAL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</si>
  <si>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</si>
  <si>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</si>
  <si>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</si>
  <si>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</si>
  <si>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</si>
  <si>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</si>
  <si>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</si>
  <si>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</si>
  <si>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</si>
  <si>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</si>
  <si>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</si>
  <si>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</si>
  <si>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</si>
  <si>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</si>
  <si>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</si>
  <si>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</si>
  <si>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</si>
  <si>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</si>
  <si>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</si>
  <si>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</si>
  <si>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</si>
  <si>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</si>
  <si>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</si>
  <si>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</si>
  <si>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</si>
  <si>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</si>
  <si>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</si>
  <si>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</si>
  <si>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</si>
  <si>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</si>
  <si>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</si>
  <si>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>POR ENTIDAD FEDERATIVA</t>
  </si>
  <si>
    <t xml:space="preserve"> </t>
  </si>
  <si>
    <t xml:space="preserve"> 5. 5  NUMERO DE TIENDAS Y FARMACIAS CON PISO DE VENTA Y VENTAS REALIZADAS EN EL 2008</t>
  </si>
  <si>
    <t>ANUARIO ESTADISTICO 2008</t>
  </si>
  <si>
    <t xml:space="preserve"> MEXICO</t>
  </si>
</sst>
</file>

<file path=xl/styles.xml><?xml version="1.0" encoding="utf-8"?>
<styleSheet xmlns="http://schemas.openxmlformats.org/spreadsheetml/2006/main">
  <numFmts count="6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_);\(#,##0.0\)"/>
    <numFmt numFmtId="189" formatCode="0.000000_)"/>
    <numFmt numFmtId="190" formatCode="0_)"/>
    <numFmt numFmtId="191" formatCode="#,##0.0"/>
    <numFmt numFmtId="192" formatCode="#,##0;[Red]#,##0"/>
    <numFmt numFmtId="193" formatCode="_(* #,##0_);_(* \(#,##0\);_(* &quot;-&quot;??_);_(@_)"/>
    <numFmt numFmtId="194" formatCode="_-* #,##0.0_-;\-* #,##0.0_-;_-* &quot;-&quot;??_-;_-@_-"/>
    <numFmt numFmtId="195" formatCode="_-* #,##0_-;\-* #,##0_-;_-* &quot;-&quot;??_-;_-@_-"/>
    <numFmt numFmtId="196" formatCode="#,##0.0;\-#,##0.0"/>
    <numFmt numFmtId="197" formatCode="#,##0.000;\-#,##0.000"/>
    <numFmt numFmtId="198" formatCode="0.0%"/>
    <numFmt numFmtId="199" formatCode="0.000%"/>
    <numFmt numFmtId="200" formatCode="0.0000%"/>
    <numFmt numFmtId="201" formatCode="0.00000%"/>
    <numFmt numFmtId="202" formatCode="0.000000%"/>
    <numFmt numFmtId="203" formatCode="#,##0.0000;\-#,##0.0000"/>
    <numFmt numFmtId="204" formatCode="_-[$€-2]* #,##0.00_-;\-[$€-2]* #,##0.00_-;_-[$€-2]* &quot;-&quot;??_-"/>
    <numFmt numFmtId="205" formatCode="#,##0.000"/>
    <numFmt numFmtId="206" formatCode="#,##0.0000"/>
    <numFmt numFmtId="207" formatCode="#,##0.00000"/>
    <numFmt numFmtId="208" formatCode="#,##0.000000"/>
    <numFmt numFmtId="209" formatCode="[$-80A]dddd\,\ dd&quot; de &quot;mmmm&quot; de &quot;yyyy"/>
    <numFmt numFmtId="210" formatCode="[$-80A]hh:mm:ss\ \a\.m\./\p\.m\."/>
    <numFmt numFmtId="211" formatCode="_-* #,##0.000_-;\-* #,##0.000_-;_-* &quot;-&quot;??_-;_-@_-"/>
    <numFmt numFmtId="212" formatCode="_-* #,##0.0000_-;\-* #,##0.0000_-;_-* &quot;-&quot;??_-;_-@_-"/>
    <numFmt numFmtId="213" formatCode="###,###,;"/>
    <numFmt numFmtId="214" formatCode="###;###;###,;"/>
    <numFmt numFmtId="215" formatCode="###,###,###,;"/>
  </numFmts>
  <fonts count="26">
    <font>
      <sz val="10"/>
      <name val="Courier"/>
      <family val="0"/>
    </font>
    <font>
      <sz val="10"/>
      <name val="Arial"/>
      <family val="0"/>
    </font>
    <font>
      <u val="single"/>
      <sz val="8.5"/>
      <color indexed="12"/>
      <name val="Courier"/>
      <family val="3"/>
    </font>
    <font>
      <u val="single"/>
      <sz val="8.5"/>
      <color indexed="36"/>
      <name val="Courier"/>
      <family val="3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20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37" fontId="1" fillId="0" borderId="0" xfId="0" applyNumberFormat="1" applyFont="1" applyAlignment="1" applyProtection="1">
      <alignment/>
      <protection locked="0"/>
    </xf>
    <xf numFmtId="10" fontId="1" fillId="0" borderId="0" xfId="55" applyNumberFormat="1" applyFont="1" applyAlignment="1" applyProtection="1">
      <alignment/>
      <protection locked="0"/>
    </xf>
    <xf numFmtId="37" fontId="1" fillId="0" borderId="0" xfId="0" applyNumberFormat="1" applyFont="1" applyAlignment="1">
      <alignment/>
    </xf>
    <xf numFmtId="10" fontId="1" fillId="0" borderId="0" xfId="55" applyNumberFormat="1" applyFont="1" applyAlignment="1">
      <alignment/>
    </xf>
    <xf numFmtId="37" fontId="1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/>
    </xf>
    <xf numFmtId="10" fontId="5" fillId="0" borderId="0" xfId="55" applyNumberFormat="1" applyFont="1" applyAlignment="1" applyProtection="1">
      <alignment/>
      <protection/>
    </xf>
    <xf numFmtId="10" fontId="1" fillId="0" borderId="0" xfId="55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4" fontId="1" fillId="0" borderId="0" xfId="55" applyNumberFormat="1" applyFont="1" applyAlignment="1">
      <alignment/>
    </xf>
    <xf numFmtId="0" fontId="1" fillId="0" borderId="0" xfId="0" applyFont="1" applyBorder="1" applyAlignment="1" applyProtection="1">
      <alignment horizontal="left"/>
      <protection/>
    </xf>
    <xf numFmtId="37" fontId="1" fillId="0" borderId="0" xfId="0" applyNumberFormat="1" applyFont="1" applyBorder="1" applyAlignment="1">
      <alignment/>
    </xf>
    <xf numFmtId="4" fontId="1" fillId="0" borderId="0" xfId="55" applyNumberFormat="1" applyFont="1" applyBorder="1" applyAlignment="1">
      <alignment/>
    </xf>
    <xf numFmtId="0" fontId="1" fillId="0" borderId="10" xfId="0" applyFont="1" applyBorder="1" applyAlignment="1">
      <alignment/>
    </xf>
    <xf numFmtId="10" fontId="1" fillId="0" borderId="0" xfId="55" applyNumberFormat="1" applyFont="1" applyBorder="1" applyAlignment="1">
      <alignment/>
    </xf>
    <xf numFmtId="0" fontId="4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/>
    </xf>
    <xf numFmtId="37" fontId="1" fillId="0" borderId="0" xfId="55" applyNumberFormat="1" applyFont="1" applyBorder="1" applyAlignment="1">
      <alignment/>
    </xf>
    <xf numFmtId="0" fontId="6" fillId="0" borderId="0" xfId="0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>
      <alignment/>
    </xf>
    <xf numFmtId="37" fontId="1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Alignment="1">
      <alignment/>
    </xf>
    <xf numFmtId="9" fontId="4" fillId="0" borderId="0" xfId="55" applyNumberFormat="1" applyFont="1" applyAlignment="1" applyProtection="1">
      <alignment/>
      <protection/>
    </xf>
    <xf numFmtId="4" fontId="4" fillId="0" borderId="0" xfId="55" applyNumberFormat="1" applyFont="1" applyAlignment="1" applyProtection="1">
      <alignment/>
      <protection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 locked="0"/>
    </xf>
    <xf numFmtId="4" fontId="1" fillId="0" borderId="0" xfId="55" applyNumberFormat="1" applyFont="1" applyAlignment="1" applyProtection="1">
      <alignment/>
      <protection/>
    </xf>
    <xf numFmtId="3" fontId="1" fillId="0" borderId="0" xfId="0" applyNumberFormat="1" applyFont="1" applyBorder="1" applyAlignment="1" applyProtection="1">
      <alignment/>
      <protection/>
    </xf>
    <xf numFmtId="4" fontId="1" fillId="0" borderId="10" xfId="55" applyNumberFormat="1" applyFont="1" applyBorder="1" applyAlignment="1" applyProtection="1">
      <alignment/>
      <protection/>
    </xf>
    <xf numFmtId="3" fontId="1" fillId="0" borderId="0" xfId="0" applyNumberFormat="1" applyFont="1" applyBorder="1" applyAlignment="1" applyProtection="1" quotePrefix="1">
      <alignment/>
      <protection/>
    </xf>
    <xf numFmtId="3" fontId="1" fillId="0" borderId="0" xfId="0" applyNumberFormat="1" applyFont="1" applyBorder="1" applyAlignment="1">
      <alignment/>
    </xf>
    <xf numFmtId="3" fontId="4" fillId="0" borderId="0" xfId="0" applyNumberFormat="1" applyFont="1" applyBorder="1" applyAlignment="1" applyProtection="1" quotePrefix="1">
      <alignment/>
      <protection/>
    </xf>
    <xf numFmtId="0" fontId="1" fillId="0" borderId="10" xfId="0" applyFont="1" applyBorder="1" applyAlignment="1" applyProtection="1">
      <alignment horizontal="left"/>
      <protection/>
    </xf>
    <xf numFmtId="37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 applyProtection="1">
      <alignment/>
      <protection/>
    </xf>
    <xf numFmtId="9" fontId="1" fillId="0" borderId="0" xfId="55" applyNumberFormat="1" applyFont="1" applyAlignment="1" applyProtection="1">
      <alignment/>
      <protection/>
    </xf>
    <xf numFmtId="9" fontId="1" fillId="0" borderId="10" xfId="55" applyNumberFormat="1" applyFont="1" applyBorder="1" applyAlignment="1" applyProtection="1">
      <alignment/>
      <protection/>
    </xf>
    <xf numFmtId="213" fontId="4" fillId="0" borderId="0" xfId="0" applyNumberFormat="1" applyFont="1" applyAlignment="1">
      <alignment/>
    </xf>
    <xf numFmtId="213" fontId="1" fillId="0" borderId="0" xfId="0" applyNumberFormat="1" applyFont="1" applyAlignment="1">
      <alignment/>
    </xf>
    <xf numFmtId="213" fontId="1" fillId="0" borderId="0" xfId="0" applyNumberFormat="1" applyFont="1" applyFill="1" applyAlignment="1">
      <alignment horizontal="right"/>
    </xf>
    <xf numFmtId="213" fontId="1" fillId="0" borderId="0" xfId="0" applyNumberFormat="1" applyFont="1" applyFill="1" applyBorder="1" applyAlignment="1">
      <alignment horizontal="right"/>
    </xf>
    <xf numFmtId="213" fontId="1" fillId="0" borderId="10" xfId="0" applyNumberFormat="1" applyFont="1" applyBorder="1" applyAlignment="1">
      <alignment/>
    </xf>
    <xf numFmtId="215" fontId="1" fillId="0" borderId="0" xfId="0" applyNumberFormat="1" applyFont="1" applyAlignment="1" applyProtection="1">
      <alignment/>
      <protection/>
    </xf>
    <xf numFmtId="215" fontId="1" fillId="0" borderId="10" xfId="0" applyNumberFormat="1" applyFont="1" applyBorder="1" applyAlignment="1" applyProtection="1">
      <alignment/>
      <protection/>
    </xf>
    <xf numFmtId="215" fontId="4" fillId="0" borderId="0" xfId="0" applyNumberFormat="1" applyFont="1" applyAlignment="1" applyProtection="1">
      <alignment/>
      <protection/>
    </xf>
    <xf numFmtId="3" fontId="1" fillId="0" borderId="10" xfId="0" applyNumberFormat="1" applyFont="1" applyBorder="1" applyAlignment="1" applyProtection="1" quotePrefix="1">
      <alignment/>
      <protection/>
    </xf>
    <xf numFmtId="0" fontId="1" fillId="0" borderId="0" xfId="0" applyFont="1" applyFill="1" applyBorder="1" applyAlignment="1">
      <alignment/>
    </xf>
    <xf numFmtId="37" fontId="1" fillId="0" borderId="11" xfId="0" applyNumberFormat="1" applyFont="1" applyFill="1" applyBorder="1" applyAlignment="1">
      <alignment horizontal="center"/>
    </xf>
    <xf numFmtId="37" fontId="1" fillId="0" borderId="12" xfId="0" applyNumberFormat="1" applyFont="1" applyFill="1" applyBorder="1" applyAlignment="1" applyProtection="1">
      <alignment horizontal="center"/>
      <protection/>
    </xf>
    <xf numFmtId="10" fontId="1" fillId="0" borderId="13" xfId="55" applyNumberFormat="1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0" fontId="1" fillId="0" borderId="16" xfId="55" applyNumberFormat="1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>
      <alignment/>
    </xf>
    <xf numFmtId="37" fontId="1" fillId="0" borderId="18" xfId="0" applyNumberFormat="1" applyFont="1" applyFill="1" applyBorder="1" applyAlignment="1">
      <alignment/>
    </xf>
    <xf numFmtId="10" fontId="1" fillId="0" borderId="19" xfId="55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8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19050</xdr:rowOff>
    </xdr:from>
    <xdr:to>
      <xdr:col>1</xdr:col>
      <xdr:colOff>542925</xdr:colOff>
      <xdr:row>2</xdr:row>
      <xdr:rowOff>219075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438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RRECCIONES%20ANUARIO%20ESTADISTICO%20%202007\CUADRO%205%201%20A&#209;O%20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RRECCIONES%20ANUARIO%20ESTADISTICO%20%202007\CUADRO%205%202%20A&#209;O%20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ORRECCIONES%20ANUARIO%20ESTADISTICO%20%202007\cuadro%205%201%20a&#241;o%20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ORRECCIONES%20ANUARIO%20ESTADISTICO%20%202007\cuadro%205%202%20a&#241;o%20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ORRECCIONES%20ANUARIO%20ESTADISTICO%20%202007\ANUARIO_JUNIO_2006(ok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 Tiendas farmacias c Vent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.2 ventas x tienda"/>
    </sheetNames>
    <sheetDataSet>
      <sheetData sheetId="0">
        <row r="1">
          <cell r="A1">
            <v>0</v>
          </cell>
          <cell r="B1" t="str">
            <v>ANUARIO ESTADISTICO 2005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</row>
        <row r="3">
          <cell r="A3">
            <v>0</v>
          </cell>
          <cell r="B3" t="str">
            <v>5. 2  VENTAS POR TIENDA Y LINEA AL 31 DE DICIEMBRE DE 2005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</row>
        <row r="4">
          <cell r="A4">
            <v>0</v>
          </cell>
          <cell r="B4" t="str">
            <v>     ( MILES DE PESOS )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</row>
        <row r="6">
          <cell r="A6">
            <v>0</v>
          </cell>
          <cell r="B6">
            <v>0</v>
          </cell>
          <cell r="C6" t="str">
            <v>U B I C A C I O N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 t="str">
            <v>T O T A L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A7">
            <v>0</v>
          </cell>
          <cell r="B7" t="str">
            <v>TIENDA   NUM.</v>
          </cell>
          <cell r="D7" t="str">
            <v>I</v>
          </cell>
          <cell r="E7">
            <v>0</v>
          </cell>
          <cell r="F7" t="str">
            <v>II</v>
          </cell>
          <cell r="G7">
            <v>0</v>
          </cell>
          <cell r="H7" t="str">
            <v>III</v>
          </cell>
          <cell r="I7">
            <v>0</v>
          </cell>
          <cell r="J7" t="str">
            <v>IV</v>
          </cell>
          <cell r="K7" t="str">
            <v>V</v>
          </cell>
          <cell r="L7" t="str">
            <v>VI</v>
          </cell>
          <cell r="M7" t="str">
            <v>VII</v>
          </cell>
          <cell r="N7" t="str">
            <v>VIII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</row>
        <row r="8">
          <cell r="A8">
            <v>0</v>
          </cell>
          <cell r="D8" t="str">
            <v>ABARROTES</v>
          </cell>
          <cell r="E8">
            <v>0</v>
          </cell>
          <cell r="F8" t="str">
            <v>ABARROTES</v>
          </cell>
          <cell r="G8">
            <v>0</v>
          </cell>
          <cell r="H8" t="str">
            <v>ABARROTES</v>
          </cell>
          <cell r="I8">
            <v>0</v>
          </cell>
          <cell r="J8" t="str">
            <v>MERCANCIAS</v>
          </cell>
          <cell r="K8" t="str">
            <v>PERFUMERIA</v>
          </cell>
          <cell r="L8" t="str">
            <v>ROPA</v>
          </cell>
          <cell r="M8" t="str">
            <v>SALCHICHO-</v>
          </cell>
          <cell r="N8" t="str">
            <v>VINOS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>
            <v>0</v>
          </cell>
          <cell r="D9" t="str">
            <v>COMESTIBLES</v>
          </cell>
          <cell r="E9">
            <v>0</v>
          </cell>
          <cell r="F9" t="str">
            <v>COMESTIBLES</v>
          </cell>
          <cell r="G9">
            <v>0</v>
          </cell>
          <cell r="H9" t="str">
            <v>NO</v>
          </cell>
          <cell r="I9">
            <v>0</v>
          </cell>
          <cell r="J9" t="str">
            <v>GENERALES</v>
          </cell>
          <cell r="K9" t="str">
            <v>Y</v>
          </cell>
          <cell r="L9" t="str">
            <v>Y</v>
          </cell>
          <cell r="M9" t="str">
            <v>NERIA</v>
          </cell>
          <cell r="N9" t="str">
            <v>Y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A10">
            <v>0</v>
          </cell>
          <cell r="B10">
            <v>0</v>
          </cell>
          <cell r="D10" t="str">
            <v>BASICOS</v>
          </cell>
          <cell r="E10">
            <v>0</v>
          </cell>
          <cell r="F10" t="str">
            <v>NO BASICOS</v>
          </cell>
          <cell r="G10">
            <v>0</v>
          </cell>
          <cell r="H10" t="str">
            <v>COMESTIBLES</v>
          </cell>
          <cell r="I10">
            <v>0</v>
          </cell>
          <cell r="J10">
            <v>0</v>
          </cell>
          <cell r="K10" t="str">
            <v>REGALOS</v>
          </cell>
          <cell r="L10" t="str">
            <v>FARMACIA</v>
          </cell>
          <cell r="M10" t="str">
            <v>Y LACTEOS</v>
          </cell>
          <cell r="N10" t="str">
            <v>LICORES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A11">
            <v>0</v>
          </cell>
          <cell r="B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A13">
            <v>0</v>
          </cell>
          <cell r="B13">
            <v>0</v>
          </cell>
          <cell r="C13" t="str">
            <v>T O T A L</v>
          </cell>
          <cell r="D13">
            <v>1613764.4780000004</v>
          </cell>
          <cell r="F13">
            <v>2072672.1129999997</v>
          </cell>
          <cell r="H13">
            <v>2832120.0659999996</v>
          </cell>
          <cell r="J13">
            <v>512495.34400000004</v>
          </cell>
          <cell r="K13">
            <v>829584.8319999999</v>
          </cell>
          <cell r="L13">
            <v>243390.17800000004</v>
          </cell>
          <cell r="M13">
            <v>1274962.902</v>
          </cell>
          <cell r="N13">
            <v>102373.25999999998</v>
          </cell>
          <cell r="O13">
            <v>9481363.172999999</v>
          </cell>
          <cell r="P13">
            <v>0</v>
          </cell>
          <cell r="Q13">
            <v>0</v>
          </cell>
          <cell r="R1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.1 Tiendas farmacias c Venta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5.2 ventas x tienda"/>
    </sheetNames>
    <sheetDataSet>
      <sheetData sheetId="0">
        <row r="1">
          <cell r="B1" t="str">
            <v>ANUARIO ESTADISTICO 2003</v>
          </cell>
        </row>
        <row r="3">
          <cell r="B3" t="str">
            <v>5. 2  VENTAS POR TIENDA Y LINEA AL 31 DE DICIEMBRE DE 2003</v>
          </cell>
        </row>
        <row r="4">
          <cell r="B4" t="str">
            <v>     ( MILES DE PESOS )</v>
          </cell>
        </row>
        <row r="7">
          <cell r="D7" t="str">
            <v>I</v>
          </cell>
          <cell r="F7" t="str">
            <v>II</v>
          </cell>
          <cell r="H7" t="str">
            <v>III</v>
          </cell>
          <cell r="J7" t="str">
            <v>IV</v>
          </cell>
          <cell r="K7" t="str">
            <v>V</v>
          </cell>
          <cell r="L7" t="str">
            <v>VI</v>
          </cell>
          <cell r="M7" t="str">
            <v>VII</v>
          </cell>
          <cell r="N7" t="str">
            <v>VIII</v>
          </cell>
        </row>
        <row r="8">
          <cell r="D8" t="str">
            <v>ABARROTES</v>
          </cell>
          <cell r="F8" t="str">
            <v>ABARROTES</v>
          </cell>
          <cell r="H8" t="str">
            <v>ABARROTES</v>
          </cell>
          <cell r="J8" t="str">
            <v>MERCANCIAS</v>
          </cell>
          <cell r="K8" t="str">
            <v>PERFUMERIA</v>
          </cell>
          <cell r="L8" t="str">
            <v>ROPA</v>
          </cell>
          <cell r="M8" t="str">
            <v>SALCHICHO-</v>
          </cell>
          <cell r="N8" t="str">
            <v>VINOS</v>
          </cell>
        </row>
        <row r="9">
          <cell r="B9" t="str">
            <v>TIENDA</v>
          </cell>
          <cell r="D9" t="str">
            <v>COMESTIBLES</v>
          </cell>
          <cell r="F9" t="str">
            <v>COMESTIBLES</v>
          </cell>
          <cell r="H9" t="str">
            <v>NO</v>
          </cell>
          <cell r="J9" t="str">
            <v>GENERALES</v>
          </cell>
          <cell r="K9" t="str">
            <v>Y</v>
          </cell>
          <cell r="L9" t="str">
            <v>Y</v>
          </cell>
          <cell r="M9" t="str">
            <v>NERIA</v>
          </cell>
          <cell r="N9" t="str">
            <v>Y</v>
          </cell>
        </row>
        <row r="10">
          <cell r="B10" t="str">
            <v> NUM.</v>
          </cell>
          <cell r="C10" t="str">
            <v>U B I C A C I O N</v>
          </cell>
          <cell r="D10" t="str">
            <v>BASICOS</v>
          </cell>
          <cell r="F10" t="str">
            <v>NO BASICOS</v>
          </cell>
          <cell r="H10" t="str">
            <v>COMESTIBLES</v>
          </cell>
          <cell r="K10" t="str">
            <v>REGALOS</v>
          </cell>
          <cell r="L10" t="str">
            <v>FARMACIA</v>
          </cell>
          <cell r="M10" t="str">
            <v>Y LACTEOS</v>
          </cell>
          <cell r="N10" t="str">
            <v>LICORES</v>
          </cell>
          <cell r="O10" t="str">
            <v>T O T A L</v>
          </cell>
        </row>
        <row r="12">
          <cell r="C12" t="str">
            <v>T O T A L</v>
          </cell>
          <cell r="D12">
            <v>1338459</v>
          </cell>
          <cell r="F12">
            <v>1848185</v>
          </cell>
          <cell r="H12">
            <v>2832821</v>
          </cell>
          <cell r="J12">
            <v>340798</v>
          </cell>
          <cell r="K12">
            <v>873836</v>
          </cell>
          <cell r="L12">
            <v>190466</v>
          </cell>
          <cell r="M12">
            <v>1093807</v>
          </cell>
          <cell r="N12">
            <v>127379</v>
          </cell>
          <cell r="O12">
            <v>8645751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5.2 ventas x tienda"/>
      <sheetName val="5.3 Promedio vtas x operación"/>
      <sheetName val="5.4 Ventas x farmacia"/>
      <sheetName val="5.5 no. tdas y farm c piso vent"/>
      <sheetName val="5.6 Total ventas por oper caja"/>
      <sheetName val="5.1 Tiendas farmacias c Vent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52"/>
  <sheetViews>
    <sheetView showGridLines="0" showZeros="0" tabSelected="1" view="pageBreakPreview" zoomScale="70" zoomScaleNormal="75" zoomScaleSheetLayoutView="70" zoomScalePageLayoutView="0" workbookViewId="0" topLeftCell="A1">
      <selection activeCell="B3" sqref="B3:J3"/>
    </sheetView>
  </sheetViews>
  <sheetFormatPr defaultColWidth="12.375" defaultRowHeight="12.75"/>
  <cols>
    <col min="1" max="1" width="0.6171875" style="2" customWidth="1"/>
    <col min="2" max="2" width="27.625" style="2" customWidth="1"/>
    <col min="3" max="3" width="19.875" style="5" customWidth="1"/>
    <col min="4" max="4" width="19.25390625" style="5" customWidth="1"/>
    <col min="5" max="5" width="20.125" style="5" customWidth="1"/>
    <col min="6" max="6" width="22.125" style="5" customWidth="1"/>
    <col min="7" max="7" width="20.875" style="5" customWidth="1"/>
    <col min="8" max="8" width="16.875" style="5" customWidth="1"/>
    <col min="9" max="9" width="15.375" style="6" customWidth="1"/>
    <col min="10" max="10" width="1.625" style="2" hidden="1" customWidth="1"/>
    <col min="11" max="11" width="10.875" style="2" hidden="1" customWidth="1"/>
    <col min="12" max="14" width="0" style="2" hidden="1" customWidth="1"/>
    <col min="15" max="15" width="2.125" style="2" customWidth="1"/>
    <col min="16" max="16384" width="12.375" style="2" customWidth="1"/>
  </cols>
  <sheetData>
    <row r="1" spans="1:10" ht="12.75">
      <c r="A1" s="1"/>
      <c r="B1" s="68" t="s">
        <v>57</v>
      </c>
      <c r="C1" s="68"/>
      <c r="D1" s="68"/>
      <c r="E1" s="68"/>
      <c r="F1" s="68"/>
      <c r="G1" s="68"/>
      <c r="H1" s="68"/>
      <c r="I1" s="68"/>
      <c r="J1" s="68"/>
    </row>
    <row r="2" spans="2:10" ht="12.75">
      <c r="B2" s="13"/>
      <c r="C2" s="3"/>
      <c r="D2" s="3"/>
      <c r="F2" s="3"/>
      <c r="G2" s="3"/>
      <c r="H2" s="3"/>
      <c r="I2" s="4"/>
      <c r="J2" s="23"/>
    </row>
    <row r="3" spans="2:10" ht="18">
      <c r="B3" s="67" t="s">
        <v>56</v>
      </c>
      <c r="C3" s="67"/>
      <c r="D3" s="67"/>
      <c r="E3" s="67"/>
      <c r="F3" s="67"/>
      <c r="G3" s="67"/>
      <c r="H3" s="67"/>
      <c r="I3" s="67"/>
      <c r="J3" s="67"/>
    </row>
    <row r="4" spans="2:10" ht="18">
      <c r="B4" s="67" t="s">
        <v>54</v>
      </c>
      <c r="C4" s="67"/>
      <c r="D4" s="67"/>
      <c r="E4" s="67"/>
      <c r="F4" s="67"/>
      <c r="G4" s="67"/>
      <c r="H4" s="67"/>
      <c r="I4" s="67"/>
      <c r="J4" s="67"/>
    </row>
    <row r="5" ht="12.75">
      <c r="G5" s="27"/>
    </row>
    <row r="6" spans="3:9" s="21" customFormat="1" ht="15" customHeight="1">
      <c r="C6" s="16"/>
      <c r="D6" s="16"/>
      <c r="E6" s="16" t="s">
        <v>55</v>
      </c>
      <c r="F6" s="16"/>
      <c r="G6" s="28"/>
      <c r="H6" s="22" t="s">
        <v>55</v>
      </c>
      <c r="I6" s="21" t="s">
        <v>55</v>
      </c>
    </row>
    <row r="7" spans="1:15" s="21" customFormat="1" ht="12.75">
      <c r="A7" s="55"/>
      <c r="B7" s="69" t="s">
        <v>0</v>
      </c>
      <c r="C7" s="56"/>
      <c r="D7" s="56"/>
      <c r="E7" s="56"/>
      <c r="F7" s="56"/>
      <c r="G7" s="56"/>
      <c r="H7" s="72" t="s">
        <v>6</v>
      </c>
      <c r="I7" s="73"/>
      <c r="J7" s="73"/>
      <c r="K7" s="73"/>
      <c r="L7" s="73"/>
      <c r="M7" s="73"/>
      <c r="N7" s="73"/>
      <c r="O7" s="74"/>
    </row>
    <row r="8" spans="1:15" s="21" customFormat="1" ht="12.75">
      <c r="A8" s="55"/>
      <c r="B8" s="70"/>
      <c r="C8" s="57" t="s">
        <v>1</v>
      </c>
      <c r="D8" s="57" t="s">
        <v>2</v>
      </c>
      <c r="E8" s="57" t="s">
        <v>3</v>
      </c>
      <c r="F8" s="57" t="s">
        <v>4</v>
      </c>
      <c r="G8" s="57" t="s">
        <v>5</v>
      </c>
      <c r="H8" s="75"/>
      <c r="I8" s="76"/>
      <c r="J8" s="76"/>
      <c r="K8" s="76"/>
      <c r="L8" s="76"/>
      <c r="M8" s="76"/>
      <c r="N8" s="76"/>
      <c r="O8" s="77"/>
    </row>
    <row r="9" spans="1:15" s="21" customFormat="1" ht="12.75">
      <c r="A9" s="55"/>
      <c r="B9" s="70"/>
      <c r="C9" s="57" t="s">
        <v>7</v>
      </c>
      <c r="D9" s="57" t="s">
        <v>8</v>
      </c>
      <c r="E9" s="57" t="s">
        <v>9</v>
      </c>
      <c r="F9" s="57" t="s">
        <v>10</v>
      </c>
      <c r="G9" s="57" t="s">
        <v>11</v>
      </c>
      <c r="H9" s="56" t="s">
        <v>12</v>
      </c>
      <c r="I9" s="58" t="s">
        <v>13</v>
      </c>
      <c r="J9" s="59"/>
      <c r="K9" s="59"/>
      <c r="L9" s="59"/>
      <c r="M9" s="59"/>
      <c r="N9" s="59"/>
      <c r="O9" s="60"/>
    </row>
    <row r="10" spans="1:15" s="21" customFormat="1" ht="15" customHeight="1">
      <c r="A10" s="55"/>
      <c r="B10" s="70"/>
      <c r="C10" s="57" t="s">
        <v>14</v>
      </c>
      <c r="D10" s="57" t="s">
        <v>15</v>
      </c>
      <c r="E10" s="57" t="s">
        <v>16</v>
      </c>
      <c r="F10" s="57" t="s">
        <v>17</v>
      </c>
      <c r="G10" s="57" t="s">
        <v>18</v>
      </c>
      <c r="H10" s="57" t="s">
        <v>19</v>
      </c>
      <c r="I10" s="61" t="s">
        <v>20</v>
      </c>
      <c r="J10" s="55"/>
      <c r="K10" s="55"/>
      <c r="L10" s="55"/>
      <c r="M10" s="55"/>
      <c r="N10" s="55"/>
      <c r="O10" s="62"/>
    </row>
    <row r="11" spans="1:15" s="21" customFormat="1" ht="12.75">
      <c r="A11" s="55"/>
      <c r="B11" s="71"/>
      <c r="C11" s="63"/>
      <c r="D11" s="63"/>
      <c r="E11" s="63"/>
      <c r="F11" s="63"/>
      <c r="G11" s="63"/>
      <c r="H11" s="63"/>
      <c r="I11" s="64"/>
      <c r="J11" s="65"/>
      <c r="K11" s="65"/>
      <c r="L11" s="65"/>
      <c r="M11" s="65"/>
      <c r="N11" s="65"/>
      <c r="O11" s="66"/>
    </row>
    <row r="12" spans="2:12" ht="12.75">
      <c r="B12" s="15"/>
      <c r="C12" s="16"/>
      <c r="D12" s="16"/>
      <c r="E12" s="16"/>
      <c r="F12" s="16"/>
      <c r="G12" s="16"/>
      <c r="H12" s="16"/>
      <c r="I12" s="19"/>
      <c r="L12" s="7"/>
    </row>
    <row r="13" spans="2:14" s="8" customFormat="1" ht="15" customHeight="1">
      <c r="B13" s="9" t="s">
        <v>21</v>
      </c>
      <c r="C13" s="29">
        <f>C16+C15</f>
        <v>343</v>
      </c>
      <c r="D13" s="29">
        <f>D16+D15</f>
        <v>212333</v>
      </c>
      <c r="E13" s="53">
        <f>F13/D13</f>
        <v>47921.64777495726</v>
      </c>
      <c r="F13" s="46">
        <f>F16+F15</f>
        <v>10175347237</v>
      </c>
      <c r="G13" s="29">
        <f>G16+G15</f>
        <v>71959212</v>
      </c>
      <c r="H13" s="27">
        <f>G13/D13</f>
        <v>338.8979197769541</v>
      </c>
      <c r="I13" s="30">
        <f>D13/$D$13</f>
        <v>1</v>
      </c>
      <c r="N13" s="31">
        <v>1</v>
      </c>
    </row>
    <row r="14" spans="4:14" ht="15" customHeight="1">
      <c r="D14" s="32"/>
      <c r="E14" s="51"/>
      <c r="F14" s="47"/>
      <c r="G14" s="32"/>
      <c r="H14" s="34"/>
      <c r="I14" s="35"/>
      <c r="J14" s="7"/>
      <c r="K14" s="5">
        <v>95287458.93200001</v>
      </c>
      <c r="L14" s="7"/>
      <c r="M14" s="7"/>
      <c r="N14" s="35"/>
    </row>
    <row r="15" spans="2:14" s="8" customFormat="1" ht="15" customHeight="1">
      <c r="B15" s="10" t="s">
        <v>22</v>
      </c>
      <c r="C15" s="27">
        <v>30</v>
      </c>
      <c r="D15" s="40">
        <v>33296</v>
      </c>
      <c r="E15" s="53">
        <f>F15/D15</f>
        <v>70814.6213358962</v>
      </c>
      <c r="F15" s="46">
        <v>2357843632</v>
      </c>
      <c r="G15" s="40">
        <v>9689081</v>
      </c>
      <c r="H15" s="27">
        <f>G15/D15</f>
        <v>290.9983481499279</v>
      </c>
      <c r="I15" s="30">
        <f>D15/$D$13</f>
        <v>0.1568102932657665</v>
      </c>
      <c r="J15" s="24"/>
      <c r="K15" s="25">
        <v>95287458.93200001</v>
      </c>
      <c r="L15" s="24"/>
      <c r="N15" s="31">
        <v>0.10666397896884762</v>
      </c>
    </row>
    <row r="16" spans="2:14" s="8" customFormat="1" ht="15" customHeight="1">
      <c r="B16" s="10" t="s">
        <v>23</v>
      </c>
      <c r="C16" s="29">
        <f>SUM(C18:C48)</f>
        <v>313</v>
      </c>
      <c r="D16" s="29">
        <f>SUM(D18:D48)</f>
        <v>179037</v>
      </c>
      <c r="E16" s="53">
        <f>F16/D16</f>
        <v>43664.17894066589</v>
      </c>
      <c r="F16" s="46">
        <f>SUM(F18:F48)</f>
        <v>7817503605</v>
      </c>
      <c r="G16" s="29">
        <f>SUM(G18:G48)</f>
        <v>62270131</v>
      </c>
      <c r="H16" s="29">
        <f>G16/D16</f>
        <v>347.80593396895614</v>
      </c>
      <c r="I16" s="30">
        <f aca="true" t="shared" si="0" ref="I16:I48">D16/$D$13</f>
        <v>0.8431897067342335</v>
      </c>
      <c r="L16" s="24"/>
      <c r="N16" s="31">
        <v>0.8933360210311524</v>
      </c>
    </row>
    <row r="17" spans="3:14" ht="15" customHeight="1">
      <c r="C17" s="33"/>
      <c r="D17" s="39"/>
      <c r="E17" s="33"/>
      <c r="F17" s="48"/>
      <c r="G17" s="39"/>
      <c r="H17" s="34"/>
      <c r="I17" s="30">
        <f t="shared" si="0"/>
        <v>0</v>
      </c>
      <c r="J17" s="7"/>
      <c r="K17" s="5"/>
      <c r="L17" s="11"/>
      <c r="M17" s="12"/>
      <c r="N17" s="35"/>
    </row>
    <row r="18" spans="2:14" ht="15" customHeight="1">
      <c r="B18" s="1" t="s">
        <v>24</v>
      </c>
      <c r="C18" s="33">
        <v>6</v>
      </c>
      <c r="D18" s="38">
        <v>3517</v>
      </c>
      <c r="E18" s="51">
        <f>F18/D18</f>
        <v>49588.19334660222</v>
      </c>
      <c r="F18" s="48">
        <v>174401676</v>
      </c>
      <c r="G18" s="38">
        <v>1216488</v>
      </c>
      <c r="H18" s="33">
        <f>G18/D18</f>
        <v>345.8879727040091</v>
      </c>
      <c r="I18" s="44">
        <f t="shared" si="0"/>
        <v>0.016563605280385054</v>
      </c>
      <c r="J18" s="7"/>
      <c r="K18" s="5"/>
      <c r="L18" s="12"/>
      <c r="M18" s="12"/>
      <c r="N18" s="35"/>
    </row>
    <row r="19" spans="2:14" ht="15" customHeight="1">
      <c r="B19" s="1" t="s">
        <v>25</v>
      </c>
      <c r="C19" s="33">
        <v>10</v>
      </c>
      <c r="D19" s="38">
        <v>5382</v>
      </c>
      <c r="E19" s="51">
        <f aca="true" t="shared" si="1" ref="E19:E48">F19/D19</f>
        <v>54042.20159791899</v>
      </c>
      <c r="F19" s="48">
        <v>290855129</v>
      </c>
      <c r="G19" s="38">
        <v>1824414</v>
      </c>
      <c r="H19" s="33">
        <f aca="true" t="shared" si="2" ref="H19:H48">G19/D19</f>
        <v>338.98439241917504</v>
      </c>
      <c r="I19" s="44">
        <f t="shared" si="0"/>
        <v>0.025346978566685347</v>
      </c>
      <c r="J19" s="7"/>
      <c r="K19" s="5"/>
      <c r="L19" s="12"/>
      <c r="M19" s="12"/>
      <c r="N19" s="35"/>
    </row>
    <row r="20" spans="2:14" ht="15" customHeight="1">
      <c r="B20" s="1" t="s">
        <v>26</v>
      </c>
      <c r="C20" s="33">
        <v>11</v>
      </c>
      <c r="D20" s="38">
        <v>4917</v>
      </c>
      <c r="E20" s="51">
        <f t="shared" si="1"/>
        <v>82324.08643481797</v>
      </c>
      <c r="F20" s="48">
        <v>404787533</v>
      </c>
      <c r="G20" s="38">
        <v>2843038</v>
      </c>
      <c r="H20" s="33">
        <f t="shared" si="2"/>
        <v>578.2058165548099</v>
      </c>
      <c r="I20" s="44">
        <f t="shared" si="0"/>
        <v>0.023157022224524686</v>
      </c>
      <c r="J20" s="7"/>
      <c r="K20" s="5"/>
      <c r="L20" s="12"/>
      <c r="M20" s="12"/>
      <c r="N20" s="35"/>
    </row>
    <row r="21" spans="2:14" ht="15" customHeight="1">
      <c r="B21" s="1" t="s">
        <v>27</v>
      </c>
      <c r="C21" s="33">
        <v>7</v>
      </c>
      <c r="D21" s="38">
        <v>2274</v>
      </c>
      <c r="E21" s="51">
        <f t="shared" si="1"/>
        <v>55621.855760773964</v>
      </c>
      <c r="F21" s="48">
        <v>126484100</v>
      </c>
      <c r="G21" s="38">
        <v>1222721</v>
      </c>
      <c r="H21" s="33">
        <f t="shared" si="2"/>
        <v>537.6961301671064</v>
      </c>
      <c r="I21" s="44">
        <f t="shared" si="0"/>
        <v>0.01070959295069537</v>
      </c>
      <c r="J21" s="7"/>
      <c r="K21" s="5"/>
      <c r="L21" s="12"/>
      <c r="M21" s="12"/>
      <c r="N21" s="35"/>
    </row>
    <row r="22" spans="2:14" ht="15" customHeight="1">
      <c r="B22" s="1" t="s">
        <v>28</v>
      </c>
      <c r="C22" s="33">
        <v>12</v>
      </c>
      <c r="D22" s="38">
        <v>6734</v>
      </c>
      <c r="E22" s="51">
        <f t="shared" si="1"/>
        <v>31043.772794772794</v>
      </c>
      <c r="F22" s="48">
        <v>209048766</v>
      </c>
      <c r="G22" s="38">
        <v>1618956</v>
      </c>
      <c r="H22" s="33">
        <f t="shared" si="2"/>
        <v>240.41520641520643</v>
      </c>
      <c r="I22" s="44">
        <f t="shared" si="0"/>
        <v>0.03171433550131162</v>
      </c>
      <c r="J22" s="7"/>
      <c r="K22" s="5"/>
      <c r="L22" s="12"/>
      <c r="M22" s="12"/>
      <c r="N22" s="35"/>
    </row>
    <row r="23" spans="2:14" ht="15" customHeight="1">
      <c r="B23" s="1" t="s">
        <v>29</v>
      </c>
      <c r="C23" s="33">
        <v>6</v>
      </c>
      <c r="D23" s="38">
        <v>2764</v>
      </c>
      <c r="E23" s="51">
        <f t="shared" si="1"/>
        <v>57409.29088277858</v>
      </c>
      <c r="F23" s="48">
        <v>158679280</v>
      </c>
      <c r="G23" s="38">
        <v>1014863</v>
      </c>
      <c r="H23" s="33">
        <f t="shared" si="2"/>
        <v>367.1718523878437</v>
      </c>
      <c r="I23" s="44">
        <f t="shared" si="0"/>
        <v>0.013017288881144241</v>
      </c>
      <c r="J23" s="7"/>
      <c r="K23" s="5"/>
      <c r="L23" s="12"/>
      <c r="M23" s="12"/>
      <c r="N23" s="35"/>
    </row>
    <row r="24" spans="2:14" ht="15" customHeight="1">
      <c r="B24" s="1" t="s">
        <v>30</v>
      </c>
      <c r="C24" s="33">
        <v>13</v>
      </c>
      <c r="D24" s="38">
        <v>6503</v>
      </c>
      <c r="E24" s="51">
        <f t="shared" si="1"/>
        <v>40880.804090419806</v>
      </c>
      <c r="F24" s="48">
        <v>265847869</v>
      </c>
      <c r="G24" s="38">
        <v>2868604</v>
      </c>
      <c r="H24" s="33">
        <f t="shared" si="2"/>
        <v>441.12009841611564</v>
      </c>
      <c r="I24" s="44">
        <f t="shared" si="0"/>
        <v>0.03062642170552858</v>
      </c>
      <c r="J24" s="7"/>
      <c r="K24" s="5"/>
      <c r="L24" s="12"/>
      <c r="M24" s="12"/>
      <c r="N24" s="35"/>
    </row>
    <row r="25" spans="2:14" ht="15" customHeight="1">
      <c r="B25" s="1" t="s">
        <v>31</v>
      </c>
      <c r="C25" s="33">
        <v>13</v>
      </c>
      <c r="D25" s="38">
        <v>6774</v>
      </c>
      <c r="E25" s="51">
        <f t="shared" si="1"/>
        <v>74165.6430469442</v>
      </c>
      <c r="F25" s="48">
        <v>502398066</v>
      </c>
      <c r="G25" s="38">
        <v>2839746</v>
      </c>
      <c r="H25" s="33">
        <f t="shared" si="2"/>
        <v>419.21257750221434</v>
      </c>
      <c r="I25" s="44">
        <f t="shared" si="0"/>
        <v>0.03190271884257275</v>
      </c>
      <c r="J25" s="7"/>
      <c r="K25" s="5"/>
      <c r="L25" s="12"/>
      <c r="M25" s="12"/>
      <c r="N25" s="35"/>
    </row>
    <row r="26" spans="2:14" ht="15" customHeight="1">
      <c r="B26" s="1" t="s">
        <v>32</v>
      </c>
      <c r="C26" s="33">
        <v>9</v>
      </c>
      <c r="D26" s="38">
        <v>6827</v>
      </c>
      <c r="E26" s="51">
        <f t="shared" si="1"/>
        <v>40469.0449685074</v>
      </c>
      <c r="F26" s="48">
        <v>276282170</v>
      </c>
      <c r="G26" s="38">
        <v>2211662</v>
      </c>
      <c r="H26" s="33">
        <f t="shared" si="2"/>
        <v>323.95810751428155</v>
      </c>
      <c r="I26" s="44">
        <f t="shared" si="0"/>
        <v>0.03215232676974375</v>
      </c>
      <c r="J26" s="7"/>
      <c r="K26" s="5"/>
      <c r="L26" s="12"/>
      <c r="M26" s="12"/>
      <c r="N26" s="35"/>
    </row>
    <row r="27" spans="2:14" ht="15" customHeight="1">
      <c r="B27" s="1" t="s">
        <v>33</v>
      </c>
      <c r="C27" s="33">
        <v>12</v>
      </c>
      <c r="D27" s="38">
        <v>7153</v>
      </c>
      <c r="E27" s="51">
        <f t="shared" si="1"/>
        <v>37461.12316510555</v>
      </c>
      <c r="F27" s="48">
        <v>267959414</v>
      </c>
      <c r="G27" s="38">
        <v>1990599</v>
      </c>
      <c r="H27" s="33">
        <f t="shared" si="2"/>
        <v>278.2886900601146</v>
      </c>
      <c r="I27" s="44">
        <f t="shared" si="0"/>
        <v>0.03368765100102198</v>
      </c>
      <c r="J27" s="7"/>
      <c r="K27" s="5"/>
      <c r="L27" s="12"/>
      <c r="M27" s="12"/>
      <c r="N27" s="35"/>
    </row>
    <row r="28" spans="2:14" ht="15" customHeight="1">
      <c r="B28" s="1" t="s">
        <v>34</v>
      </c>
      <c r="C28" s="33">
        <v>25</v>
      </c>
      <c r="D28" s="38">
        <v>9180</v>
      </c>
      <c r="E28" s="51">
        <f t="shared" si="1"/>
        <v>52435.130610021784</v>
      </c>
      <c r="F28" s="48">
        <v>481354499</v>
      </c>
      <c r="G28" s="38">
        <v>4618880</v>
      </c>
      <c r="H28" s="33">
        <f t="shared" si="2"/>
        <v>503.1459694989107</v>
      </c>
      <c r="I28" s="44">
        <f t="shared" si="0"/>
        <v>0.04323397681942986</v>
      </c>
      <c r="J28" s="7"/>
      <c r="K28" s="5"/>
      <c r="L28" s="12"/>
      <c r="M28" s="12"/>
      <c r="N28" s="35"/>
    </row>
    <row r="29" spans="2:14" ht="15" customHeight="1">
      <c r="B29" s="1" t="s">
        <v>35</v>
      </c>
      <c r="C29" s="33">
        <v>8</v>
      </c>
      <c r="D29" s="38">
        <v>4475</v>
      </c>
      <c r="E29" s="51">
        <f t="shared" si="1"/>
        <v>52420.90703910615</v>
      </c>
      <c r="F29" s="48">
        <v>234583559</v>
      </c>
      <c r="G29" s="38">
        <v>2018538</v>
      </c>
      <c r="H29" s="33">
        <f t="shared" si="2"/>
        <v>451.0699441340782</v>
      </c>
      <c r="I29" s="44">
        <f t="shared" si="0"/>
        <v>0.021075386303589173</v>
      </c>
      <c r="J29" s="7"/>
      <c r="K29" s="5"/>
      <c r="L29" s="12"/>
      <c r="M29" s="12"/>
      <c r="N29" s="35"/>
    </row>
    <row r="30" spans="2:14" ht="15" customHeight="1">
      <c r="B30" s="1" t="s">
        <v>36</v>
      </c>
      <c r="C30" s="33">
        <v>13</v>
      </c>
      <c r="D30" s="38">
        <v>9878</v>
      </c>
      <c r="E30" s="51">
        <f t="shared" si="1"/>
        <v>36802.64952419518</v>
      </c>
      <c r="F30" s="48">
        <v>363536572</v>
      </c>
      <c r="G30" s="38">
        <v>2602284</v>
      </c>
      <c r="H30" s="33">
        <f t="shared" si="2"/>
        <v>263.44239724640613</v>
      </c>
      <c r="I30" s="44">
        <f t="shared" si="0"/>
        <v>0.04652126612443662</v>
      </c>
      <c r="J30" s="7"/>
      <c r="K30" s="5"/>
      <c r="L30" s="12"/>
      <c r="M30" s="12"/>
      <c r="N30" s="35"/>
    </row>
    <row r="31" spans="2:14" ht="15" customHeight="1">
      <c r="B31" s="1" t="s">
        <v>58</v>
      </c>
      <c r="C31" s="33">
        <v>8</v>
      </c>
      <c r="D31" s="38">
        <v>8260</v>
      </c>
      <c r="E31" s="51">
        <f t="shared" si="1"/>
        <v>54370.77518159807</v>
      </c>
      <c r="F31" s="48">
        <v>449102603</v>
      </c>
      <c r="G31" s="38">
        <v>2607494</v>
      </c>
      <c r="H31" s="33">
        <f t="shared" si="2"/>
        <v>315.6772397094431</v>
      </c>
      <c r="I31" s="44">
        <f t="shared" si="0"/>
        <v>0.038901159970423815</v>
      </c>
      <c r="J31" s="7"/>
      <c r="K31" s="5"/>
      <c r="L31" s="12"/>
      <c r="M31" s="12"/>
      <c r="N31" s="35"/>
    </row>
    <row r="32" spans="2:14" ht="15" customHeight="1">
      <c r="B32" s="1" t="s">
        <v>37</v>
      </c>
      <c r="C32" s="33">
        <v>14</v>
      </c>
      <c r="D32" s="38">
        <v>11384</v>
      </c>
      <c r="E32" s="51">
        <f t="shared" si="1"/>
        <v>26800.247189037244</v>
      </c>
      <c r="F32" s="48">
        <v>305094014</v>
      </c>
      <c r="G32" s="38">
        <v>2659531</v>
      </c>
      <c r="H32" s="33">
        <f t="shared" si="2"/>
        <v>233.6200808151792</v>
      </c>
      <c r="I32" s="44">
        <f t="shared" si="0"/>
        <v>0.05361389892291825</v>
      </c>
      <c r="J32" s="7"/>
      <c r="K32" s="5"/>
      <c r="L32" s="12"/>
      <c r="M32" s="12"/>
      <c r="N32" s="35"/>
    </row>
    <row r="33" spans="2:14" ht="15" customHeight="1">
      <c r="B33" s="1" t="s">
        <v>38</v>
      </c>
      <c r="C33" s="33">
        <v>7</v>
      </c>
      <c r="D33" s="38">
        <v>3789</v>
      </c>
      <c r="E33" s="51">
        <f t="shared" si="1"/>
        <v>32538.800738981263</v>
      </c>
      <c r="F33" s="48">
        <v>123289516</v>
      </c>
      <c r="G33" s="38">
        <v>815499</v>
      </c>
      <c r="H33" s="33">
        <f t="shared" si="2"/>
        <v>215.22802850356294</v>
      </c>
      <c r="I33" s="44">
        <f t="shared" si="0"/>
        <v>0.017844612000960755</v>
      </c>
      <c r="J33" s="7"/>
      <c r="K33" s="5"/>
      <c r="L33" s="12"/>
      <c r="M33" s="12"/>
      <c r="N33" s="35"/>
    </row>
    <row r="34" spans="2:14" ht="15" customHeight="1">
      <c r="B34" s="1" t="s">
        <v>39</v>
      </c>
      <c r="C34" s="33">
        <v>10</v>
      </c>
      <c r="D34" s="38">
        <v>4882</v>
      </c>
      <c r="E34" s="51">
        <f t="shared" si="1"/>
        <v>43543.392462105694</v>
      </c>
      <c r="F34" s="48">
        <v>212578842</v>
      </c>
      <c r="G34" s="38">
        <v>1993928</v>
      </c>
      <c r="H34" s="33">
        <f t="shared" si="2"/>
        <v>408.42441622285946</v>
      </c>
      <c r="I34" s="44">
        <f t="shared" si="0"/>
        <v>0.022992186800921195</v>
      </c>
      <c r="J34" s="7"/>
      <c r="K34" s="5"/>
      <c r="L34" s="12"/>
      <c r="M34" s="12"/>
      <c r="N34" s="35"/>
    </row>
    <row r="35" spans="2:14" ht="15" customHeight="1">
      <c r="B35" s="1" t="s">
        <v>40</v>
      </c>
      <c r="C35" s="33">
        <v>9</v>
      </c>
      <c r="D35" s="38">
        <v>6692</v>
      </c>
      <c r="E35" s="51">
        <f t="shared" si="1"/>
        <v>27922.83218768679</v>
      </c>
      <c r="F35" s="48">
        <v>186859593</v>
      </c>
      <c r="G35" s="38">
        <v>1398194</v>
      </c>
      <c r="H35" s="33">
        <f t="shared" si="2"/>
        <v>208.93514644351464</v>
      </c>
      <c r="I35" s="44">
        <f t="shared" si="0"/>
        <v>0.03151653299298743</v>
      </c>
      <c r="J35" s="7"/>
      <c r="K35" s="5"/>
      <c r="L35" s="12"/>
      <c r="M35" s="12"/>
      <c r="N35" s="35"/>
    </row>
    <row r="36" spans="2:14" ht="15" customHeight="1">
      <c r="B36" s="1" t="s">
        <v>41</v>
      </c>
      <c r="C36" s="33">
        <v>15</v>
      </c>
      <c r="D36" s="38">
        <v>8390</v>
      </c>
      <c r="E36" s="51">
        <f t="shared" si="1"/>
        <v>33707.02967818832</v>
      </c>
      <c r="F36" s="48">
        <v>282801979</v>
      </c>
      <c r="G36" s="38">
        <v>2817654</v>
      </c>
      <c r="H36" s="33">
        <f t="shared" si="2"/>
        <v>335.8348033373063</v>
      </c>
      <c r="I36" s="44">
        <f t="shared" si="0"/>
        <v>0.039513405829522494</v>
      </c>
      <c r="J36" s="7"/>
      <c r="K36" s="5"/>
      <c r="L36" s="12"/>
      <c r="M36" s="12"/>
      <c r="N36" s="35"/>
    </row>
    <row r="37" spans="2:14" ht="15" customHeight="1">
      <c r="B37" s="1" t="s">
        <v>42</v>
      </c>
      <c r="C37" s="33">
        <v>8</v>
      </c>
      <c r="D37" s="38">
        <v>3730</v>
      </c>
      <c r="E37" s="51">
        <f t="shared" si="1"/>
        <v>33333.36756032171</v>
      </c>
      <c r="F37" s="48">
        <v>124333461</v>
      </c>
      <c r="G37" s="38">
        <v>1345142</v>
      </c>
      <c r="H37" s="33">
        <f t="shared" si="2"/>
        <v>360.62788203753354</v>
      </c>
      <c r="I37" s="44">
        <f t="shared" si="0"/>
        <v>0.017566746572600586</v>
      </c>
      <c r="J37" s="7"/>
      <c r="K37" s="5"/>
      <c r="L37" s="12"/>
      <c r="M37" s="12"/>
      <c r="N37" s="35"/>
    </row>
    <row r="38" spans="2:14" ht="15" customHeight="1">
      <c r="B38" s="1" t="s">
        <v>43</v>
      </c>
      <c r="C38" s="33">
        <v>6</v>
      </c>
      <c r="D38" s="38">
        <v>1870</v>
      </c>
      <c r="E38" s="51">
        <f t="shared" si="1"/>
        <v>60277.354010695184</v>
      </c>
      <c r="F38" s="48">
        <v>112718652</v>
      </c>
      <c r="G38" s="38">
        <v>980678</v>
      </c>
      <c r="H38" s="33">
        <f t="shared" si="2"/>
        <v>524.4267379679144</v>
      </c>
      <c r="I38" s="44">
        <f t="shared" si="0"/>
        <v>0.008806921203957934</v>
      </c>
      <c r="J38" s="7"/>
      <c r="K38" s="5"/>
      <c r="L38" s="12"/>
      <c r="M38" s="12"/>
      <c r="N38" s="35"/>
    </row>
    <row r="39" spans="2:14" ht="15" customHeight="1">
      <c r="B39" s="1" t="s">
        <v>44</v>
      </c>
      <c r="C39" s="33">
        <v>6</v>
      </c>
      <c r="D39" s="38">
        <v>5441</v>
      </c>
      <c r="E39" s="51">
        <f t="shared" si="1"/>
        <v>49279.56331556699</v>
      </c>
      <c r="F39" s="48">
        <v>268130104</v>
      </c>
      <c r="G39" s="38">
        <v>2008757</v>
      </c>
      <c r="H39" s="33">
        <f t="shared" si="2"/>
        <v>369.18893585737914</v>
      </c>
      <c r="I39" s="44">
        <f t="shared" si="0"/>
        <v>0.02562484399504552</v>
      </c>
      <c r="J39" s="7"/>
      <c r="K39" s="5"/>
      <c r="L39" s="12"/>
      <c r="M39" s="12"/>
      <c r="N39" s="35"/>
    </row>
    <row r="40" spans="2:14" ht="15" customHeight="1">
      <c r="B40" s="1" t="s">
        <v>45</v>
      </c>
      <c r="C40" s="33">
        <v>9</v>
      </c>
      <c r="D40" s="38">
        <v>3602</v>
      </c>
      <c r="E40" s="51">
        <f t="shared" si="1"/>
        <v>43023.86979455858</v>
      </c>
      <c r="F40" s="48">
        <v>154971979</v>
      </c>
      <c r="G40" s="38">
        <v>965596</v>
      </c>
      <c r="H40" s="33">
        <f t="shared" si="2"/>
        <v>268.07218212104385</v>
      </c>
      <c r="I40" s="44">
        <f t="shared" si="0"/>
        <v>0.016963919880564962</v>
      </c>
      <c r="J40" s="7"/>
      <c r="K40" s="5"/>
      <c r="L40" s="12"/>
      <c r="M40" s="12"/>
      <c r="N40" s="35"/>
    </row>
    <row r="41" spans="2:14" ht="15" customHeight="1">
      <c r="B41" s="1" t="s">
        <v>46</v>
      </c>
      <c r="C41" s="33">
        <v>10</v>
      </c>
      <c r="D41" s="38">
        <v>5396</v>
      </c>
      <c r="E41" s="51">
        <f t="shared" si="1"/>
        <v>52288.04929577465</v>
      </c>
      <c r="F41" s="48">
        <v>282146314</v>
      </c>
      <c r="G41" s="38">
        <v>2161951</v>
      </c>
      <c r="H41" s="33">
        <f t="shared" si="2"/>
        <v>400.6580800593032</v>
      </c>
      <c r="I41" s="44">
        <f t="shared" si="0"/>
        <v>0.025412912736126746</v>
      </c>
      <c r="J41" s="7"/>
      <c r="K41" s="5"/>
      <c r="L41" s="12"/>
      <c r="M41" s="12"/>
      <c r="N41" s="35"/>
    </row>
    <row r="42" spans="2:14" ht="15" customHeight="1">
      <c r="B42" s="1" t="s">
        <v>47</v>
      </c>
      <c r="C42" s="33">
        <v>12</v>
      </c>
      <c r="D42" s="38">
        <v>7206</v>
      </c>
      <c r="E42" s="51">
        <f t="shared" si="1"/>
        <v>47307.54024424091</v>
      </c>
      <c r="F42" s="48">
        <v>340898135</v>
      </c>
      <c r="G42" s="38">
        <v>2723028</v>
      </c>
      <c r="H42" s="33">
        <f t="shared" si="2"/>
        <v>377.8834304746045</v>
      </c>
      <c r="I42" s="44">
        <f t="shared" si="0"/>
        <v>0.03393725892819298</v>
      </c>
      <c r="J42" s="7"/>
      <c r="K42" s="5"/>
      <c r="L42" s="12"/>
      <c r="M42" s="12"/>
      <c r="N42" s="35"/>
    </row>
    <row r="43" spans="2:14" ht="15" customHeight="1">
      <c r="B43" s="1" t="s">
        <v>48</v>
      </c>
      <c r="C43" s="33">
        <v>8</v>
      </c>
      <c r="D43" s="38">
        <v>3923</v>
      </c>
      <c r="E43" s="51">
        <f t="shared" si="1"/>
        <v>33417.77338771348</v>
      </c>
      <c r="F43" s="48">
        <v>131097925</v>
      </c>
      <c r="G43" s="38">
        <v>1605514</v>
      </c>
      <c r="H43" s="33">
        <f t="shared" si="2"/>
        <v>409.2566913076727</v>
      </c>
      <c r="I43" s="44">
        <f t="shared" si="0"/>
        <v>0.01847569619418555</v>
      </c>
      <c r="J43" s="7"/>
      <c r="K43" s="5"/>
      <c r="L43" s="12"/>
      <c r="M43" s="12"/>
      <c r="N43" s="35"/>
    </row>
    <row r="44" spans="2:14" ht="15" customHeight="1">
      <c r="B44" s="1" t="s">
        <v>49</v>
      </c>
      <c r="C44" s="33">
        <v>14</v>
      </c>
      <c r="D44" s="38">
        <v>7308</v>
      </c>
      <c r="E44" s="51">
        <f t="shared" si="1"/>
        <v>44996.565270935964</v>
      </c>
      <c r="F44" s="48">
        <v>328834899</v>
      </c>
      <c r="G44" s="36">
        <v>2489776</v>
      </c>
      <c r="H44" s="33">
        <f t="shared" si="2"/>
        <v>340.69184455391354</v>
      </c>
      <c r="I44" s="44">
        <f t="shared" si="0"/>
        <v>0.03441763644840887</v>
      </c>
      <c r="J44" s="7"/>
      <c r="K44" s="5"/>
      <c r="L44" s="12"/>
      <c r="M44" s="12"/>
      <c r="N44" s="35"/>
    </row>
    <row r="45" spans="2:14" ht="15" customHeight="1">
      <c r="B45" s="1" t="s">
        <v>50</v>
      </c>
      <c r="C45" s="33">
        <v>5</v>
      </c>
      <c r="D45" s="38">
        <v>3197</v>
      </c>
      <c r="E45" s="51">
        <f t="shared" si="1"/>
        <v>41980.47732248983</v>
      </c>
      <c r="F45" s="48">
        <v>134211586</v>
      </c>
      <c r="G45" s="38">
        <v>1266883</v>
      </c>
      <c r="H45" s="33">
        <f t="shared" si="2"/>
        <v>396.27244291523306</v>
      </c>
      <c r="I45" s="44">
        <f t="shared" si="0"/>
        <v>0.015056538550295998</v>
      </c>
      <c r="J45" s="7"/>
      <c r="K45" s="5"/>
      <c r="L45" s="12"/>
      <c r="M45" s="12"/>
      <c r="N45" s="35"/>
    </row>
    <row r="46" spans="2:14" ht="15" customHeight="1">
      <c r="B46" s="1" t="s">
        <v>51</v>
      </c>
      <c r="C46" s="36">
        <v>12</v>
      </c>
      <c r="D46" s="38">
        <v>11011</v>
      </c>
      <c r="E46" s="51">
        <f t="shared" si="1"/>
        <v>30848.404958677685</v>
      </c>
      <c r="F46" s="48">
        <v>339671787</v>
      </c>
      <c r="G46" s="38">
        <v>3240569</v>
      </c>
      <c r="H46" s="33">
        <f t="shared" si="2"/>
        <v>294.3028789392426</v>
      </c>
      <c r="I46" s="44">
        <f t="shared" si="0"/>
        <v>0.05185722426565819</v>
      </c>
      <c r="J46" s="7"/>
      <c r="K46" s="5"/>
      <c r="L46" s="12"/>
      <c r="M46" s="12"/>
      <c r="N46" s="35"/>
    </row>
    <row r="47" spans="2:14" ht="15" customHeight="1">
      <c r="B47" s="1" t="s">
        <v>52</v>
      </c>
      <c r="C47" s="26">
        <v>6</v>
      </c>
      <c r="D47" s="38">
        <v>2518</v>
      </c>
      <c r="E47" s="51">
        <f t="shared" si="1"/>
        <v>31918.034154090547</v>
      </c>
      <c r="F47" s="49">
        <v>80369610</v>
      </c>
      <c r="G47" s="38">
        <v>820125</v>
      </c>
      <c r="H47" s="33">
        <f t="shared" si="2"/>
        <v>325.7049245432883</v>
      </c>
      <c r="I47" s="44">
        <f t="shared" si="0"/>
        <v>0.011858731332388277</v>
      </c>
      <c r="J47" s="26"/>
      <c r="K47" s="5"/>
      <c r="L47" s="11"/>
      <c r="M47" s="12"/>
      <c r="N47" s="35"/>
    </row>
    <row r="48" spans="2:14" s="18" customFormat="1" ht="15" customHeight="1">
      <c r="B48" s="41" t="s">
        <v>53</v>
      </c>
      <c r="C48" s="42">
        <v>9</v>
      </c>
      <c r="D48" s="54">
        <v>4060</v>
      </c>
      <c r="E48" s="52">
        <f t="shared" si="1"/>
        <v>50289.15591133005</v>
      </c>
      <c r="F48" s="50">
        <v>204173973</v>
      </c>
      <c r="G48" s="54">
        <v>1479019</v>
      </c>
      <c r="H48" s="43">
        <f t="shared" si="2"/>
        <v>364.2903940886699</v>
      </c>
      <c r="I48" s="45">
        <f t="shared" si="0"/>
        <v>0.019120909138004925</v>
      </c>
      <c r="N48" s="37"/>
    </row>
    <row r="49" spans="2:14" ht="12.75">
      <c r="B49" s="15"/>
      <c r="D49" s="16"/>
      <c r="E49" s="16"/>
      <c r="G49" s="16"/>
      <c r="H49" s="16"/>
      <c r="I49" s="17"/>
      <c r="N49" s="17"/>
    </row>
    <row r="50" spans="2:14" ht="12.75">
      <c r="B50" s="13"/>
      <c r="C50" s="3"/>
      <c r="D50" s="3"/>
      <c r="E50" s="3"/>
      <c r="F50" s="3"/>
      <c r="H50" s="7"/>
      <c r="I50" s="14"/>
      <c r="N50" s="14"/>
    </row>
    <row r="51" spans="2:14" ht="12.75">
      <c r="B51" s="20"/>
      <c r="C51" s="3"/>
      <c r="D51" s="3"/>
      <c r="E51" s="3"/>
      <c r="F51" s="3"/>
      <c r="I51" s="14"/>
      <c r="N51" s="14"/>
    </row>
    <row r="52" spans="2:9" ht="12.75">
      <c r="B52" s="20"/>
      <c r="E52" s="7"/>
      <c r="I52" s="14"/>
    </row>
  </sheetData>
  <sheetProtection/>
  <mergeCells count="5">
    <mergeCell ref="B3:J3"/>
    <mergeCell ref="B1:J1"/>
    <mergeCell ref="B7:B11"/>
    <mergeCell ref="H7:O8"/>
    <mergeCell ref="B4:J4"/>
  </mergeCells>
  <printOptions/>
  <pageMargins left="0.984251968503937" right="0" top="0" bottom="0.5905511811023623" header="0" footer="0"/>
  <pageSetup firstPageNumber="278" useFirstPageNumber="1" horizontalDpi="300" verticalDpi="300" orientation="landscape" pageOrder="overThenDown" scale="75" r:id="rId2"/>
  <headerFooter alignWithMargins="0">
    <oddFooter>&amp;C&amp;"Arial,Negrita"&amp;P</oddFooter>
  </headerFooter>
  <rowBreaks count="1" manualBreakCount="1">
    <brk id="49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I.S.S.S.T.E.</dc:creator>
  <cp:keywords/>
  <dc:description/>
  <cp:lastModifiedBy>issste</cp:lastModifiedBy>
  <cp:lastPrinted>2009-07-28T19:42:02Z</cp:lastPrinted>
  <dcterms:created xsi:type="dcterms:W3CDTF">2006-06-27T18:48:06Z</dcterms:created>
  <dcterms:modified xsi:type="dcterms:W3CDTF">2009-07-28T19:42:06Z</dcterms:modified>
  <cp:category/>
  <cp:version/>
  <cp:contentType/>
  <cp:contentStatus/>
</cp:coreProperties>
</file>