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1" sheetId="1" r:id="rId1"/>
  </sheets>
  <definedNames>
    <definedName name="_xlnm.Print_Area" localSheetId="0">'CUAD1401'!$A$1:$AQ$55</definedName>
  </definedNames>
  <calcPr fullCalcOnLoad="1"/>
</workbook>
</file>

<file path=xl/sharedStrings.xml><?xml version="1.0" encoding="utf-8"?>
<sst xmlns="http://schemas.openxmlformats.org/spreadsheetml/2006/main" count="193" uniqueCount="73">
  <si>
    <t>NUMERO</t>
  </si>
  <si>
    <t>DE</t>
  </si>
  <si>
    <t>DELEGACION</t>
  </si>
  <si>
    <t>UNIDADES</t>
  </si>
  <si>
    <t>PROP.</t>
  </si>
  <si>
    <t>RENT.</t>
  </si>
  <si>
    <t>CONV.</t>
  </si>
  <si>
    <t>SUBR.</t>
  </si>
  <si>
    <t>TOTAL</t>
  </si>
  <si>
    <t>T O T A 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</si>
  <si>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</si>
  <si>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</si>
  <si>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</si>
  <si>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</si>
  <si>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</si>
  <si>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</si>
  <si>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</si>
  <si>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</si>
  <si>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</si>
  <si>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</si>
  <si>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</si>
  <si>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</si>
  <si>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</si>
  <si>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</si>
  <si>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</si>
  <si>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</si>
  <si>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</si>
  <si>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</si>
  <si>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</si>
  <si>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</si>
  <si>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</si>
  <si>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</si>
  <si>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</si>
  <si>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</si>
  <si>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</si>
  <si>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</si>
  <si>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</si>
  <si>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</si>
  <si>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</si>
  <si>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</si>
  <si>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</si>
  <si>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</si>
  <si>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</si>
  <si>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</si>
  <si>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</si>
  <si>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</si>
  <si>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PROPIAS</t>
  </si>
  <si>
    <t>RENTADAS</t>
  </si>
  <si>
    <t>CONVENIO</t>
  </si>
  <si>
    <t>SUBROG.</t>
  </si>
  <si>
    <t>CLINICAS DE MEDICINA FAMILIAR</t>
  </si>
  <si>
    <t>UNIDADES DE MEDICINA FAMILIAR</t>
  </si>
  <si>
    <t>CONSULTORIOS AUXILIARES</t>
  </si>
  <si>
    <t>14. 1 UNIDADES MEDICAS SEGÚN TIPO DE INMUEBLE POR DELEGACION</t>
  </si>
  <si>
    <t xml:space="preserve">P R I M E R        N I V E L </t>
  </si>
  <si>
    <t>BAJA CALIFORNIA SUR</t>
  </si>
  <si>
    <t>PRIMERA PARTE</t>
  </si>
  <si>
    <t>ANUARIO ESTADISTICO 2003</t>
  </si>
  <si>
    <t>*) INCLUYE EL CENTRO MEDICO NACIONAL "20 DE NOVIEMBRE"</t>
  </si>
  <si>
    <t>NOTA: UNIDADES ESPECIALES INCLUYEN: ESTANCIA TEMPORAL PARA ENFERMOS DE LOS ESTADOS, CENTRO AUTOMATIZADO DE DIAGNOSTICO "SAN RAFAEL"</t>
  </si>
  <si>
    <t>SEGUNDO NIVEL</t>
  </si>
  <si>
    <t>TERCER NIVEL */</t>
  </si>
  <si>
    <t xml:space="preserve">CLINICAS DE </t>
  </si>
  <si>
    <t>CLINICA HOSPITAL</t>
  </si>
  <si>
    <t>HOSPITAL GENERAL</t>
  </si>
  <si>
    <t>HOSPITAL REGIONAL</t>
  </si>
  <si>
    <t>UNIDAD</t>
  </si>
  <si>
    <t>ESPECIALIDAD</t>
  </si>
  <si>
    <t>ESPECIAL</t>
  </si>
  <si>
    <t>PROPIO</t>
  </si>
  <si>
    <t>RENTADO</t>
  </si>
  <si>
    <t>SEGUNDA PARTE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</si>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</sst>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0" fillId="2" borderId="2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0" fillId="3" borderId="10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49" fontId="0" fillId="3" borderId="5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0</xdr:rowOff>
    </xdr:from>
    <xdr:to>
      <xdr:col>32</xdr:col>
      <xdr:colOff>457200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showGridLines="0" showZeros="0" tabSelected="1" view="pageBreakPreview" zoomScale="60" zoomScaleNormal="75" workbookViewId="0" topLeftCell="A1">
      <selection activeCell="A1" sqref="A1:S1"/>
    </sheetView>
  </sheetViews>
  <sheetFormatPr defaultColWidth="11.421875" defaultRowHeight="12.75"/>
  <cols>
    <col min="1" max="1" width="22.7109375" style="0" customWidth="1"/>
    <col min="2" max="2" width="10.57421875" style="0" customWidth="1"/>
    <col min="3" max="3" width="9.8515625" style="0" customWidth="1"/>
    <col min="4" max="4" width="10.7109375" style="0" customWidth="1"/>
    <col min="5" max="5" width="10.421875" style="0" customWidth="1"/>
    <col min="6" max="6" width="9.57421875" style="0" customWidth="1"/>
    <col min="7" max="7" width="8.8515625" style="0" customWidth="1"/>
    <col min="8" max="8" width="8.7109375" style="0" customWidth="1"/>
    <col min="9" max="9" width="8.140625" style="0" customWidth="1"/>
    <col min="10" max="10" width="8.421875" style="0" customWidth="1"/>
    <col min="11" max="15" width="7.28125" style="0" customWidth="1"/>
    <col min="16" max="19" width="7.00390625" style="0" customWidth="1"/>
    <col min="20" max="20" width="30.7109375" style="0" hidden="1" customWidth="1"/>
    <col min="21" max="32" width="0" style="0" hidden="1" customWidth="1"/>
    <col min="33" max="33" width="26.28125" style="0" customWidth="1"/>
    <col min="34" max="43" width="13.7109375" style="0" customWidth="1"/>
  </cols>
  <sheetData>
    <row r="1" spans="1:43" ht="15.75">
      <c r="A1" s="57" t="s">
        <v>72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4" t="s">
        <v>57</v>
      </c>
      <c r="U1" s="54"/>
      <c r="V1" s="54"/>
      <c r="W1" s="54"/>
      <c r="X1" s="54"/>
      <c r="Y1" s="54"/>
      <c r="Z1" s="54"/>
      <c r="AA1" s="54"/>
      <c r="AB1" s="54"/>
      <c r="AC1" s="54"/>
      <c r="AD1" s="54"/>
      <c r="AG1" s="57" t="s">
        <v>72</v>
      </c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9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43" ht="18">
      <c r="A3" s="58" t="s">
        <v>53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4" t="s">
        <v>53</v>
      </c>
      <c r="U3" s="54"/>
      <c r="V3" s="54"/>
      <c r="W3" s="54"/>
      <c r="X3" s="54"/>
      <c r="Y3" s="54"/>
      <c r="Z3" s="54"/>
      <c r="AA3" s="54"/>
      <c r="AB3" s="54"/>
      <c r="AC3" s="54"/>
      <c r="AD3" s="54"/>
      <c r="AG3" s="58" t="s">
        <v>53</v>
      </c>
      <c r="AH3" s="58"/>
      <c r="AI3" s="58"/>
      <c r="AJ3" s="58"/>
      <c r="AK3" s="58"/>
      <c r="AL3" s="58"/>
      <c r="AM3" s="58"/>
      <c r="AN3" s="58"/>
      <c r="AO3" s="58"/>
      <c r="AP3" s="58"/>
      <c r="AQ3" s="58"/>
    </row>
    <row r="4" spans="1:43" ht="18">
      <c r="A4" s="58" t="s">
        <v>56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4" t="s">
        <v>71</v>
      </c>
      <c r="U4" s="54"/>
      <c r="V4" s="54"/>
      <c r="W4" s="54"/>
      <c r="X4" s="54"/>
      <c r="Y4" s="54"/>
      <c r="Z4" s="54"/>
      <c r="AA4" s="54"/>
      <c r="AB4" s="54"/>
      <c r="AC4" s="54"/>
      <c r="AD4" s="54"/>
      <c r="AG4" s="58" t="s">
        <v>71</v>
      </c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1:2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"/>
      <c r="U5" s="1"/>
      <c r="V5" s="1"/>
    </row>
    <row r="6" spans="1:43" ht="12.75">
      <c r="A6" s="32"/>
      <c r="B6" s="33"/>
      <c r="C6" s="59" t="s">
        <v>8</v>
      </c>
      <c r="D6" s="60"/>
      <c r="E6" s="60"/>
      <c r="F6" s="61"/>
      <c r="G6" s="63" t="s">
        <v>54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0"/>
      <c r="U6" s="55" t="s">
        <v>60</v>
      </c>
      <c r="V6" s="55"/>
      <c r="W6" s="55"/>
      <c r="X6" s="55"/>
      <c r="Y6" s="55"/>
      <c r="Z6" s="55"/>
      <c r="AA6" s="55"/>
      <c r="AB6" s="55" t="s">
        <v>61</v>
      </c>
      <c r="AC6" s="55"/>
      <c r="AD6" s="10"/>
      <c r="AG6" s="33"/>
      <c r="AH6" s="63" t="s">
        <v>60</v>
      </c>
      <c r="AI6" s="63"/>
      <c r="AJ6" s="63"/>
      <c r="AK6" s="63"/>
      <c r="AL6" s="63"/>
      <c r="AM6" s="63"/>
      <c r="AN6" s="63"/>
      <c r="AO6" s="63" t="s">
        <v>61</v>
      </c>
      <c r="AP6" s="63"/>
      <c r="AQ6" s="33"/>
    </row>
    <row r="7" spans="1:43" ht="12.75">
      <c r="A7" s="35"/>
      <c r="B7" s="36" t="s">
        <v>0</v>
      </c>
      <c r="C7" s="33"/>
      <c r="D7" s="33"/>
      <c r="E7" s="33"/>
      <c r="F7" s="32"/>
      <c r="G7" s="62" t="s">
        <v>50</v>
      </c>
      <c r="H7" s="62"/>
      <c r="I7" s="62"/>
      <c r="J7" s="62"/>
      <c r="K7" s="62" t="s">
        <v>51</v>
      </c>
      <c r="L7" s="62"/>
      <c r="M7" s="62"/>
      <c r="N7" s="62"/>
      <c r="O7" s="62"/>
      <c r="P7" s="62" t="s">
        <v>52</v>
      </c>
      <c r="Q7" s="62"/>
      <c r="R7" s="62"/>
      <c r="S7" s="62"/>
      <c r="T7" s="11"/>
      <c r="U7" s="56" t="s">
        <v>62</v>
      </c>
      <c r="V7" s="56"/>
      <c r="W7" s="56" t="s">
        <v>63</v>
      </c>
      <c r="X7" s="56"/>
      <c r="Y7" s="56"/>
      <c r="Z7" s="56" t="s">
        <v>64</v>
      </c>
      <c r="AA7" s="56"/>
      <c r="AB7" s="56" t="s">
        <v>65</v>
      </c>
      <c r="AC7" s="56"/>
      <c r="AD7" s="9" t="s">
        <v>66</v>
      </c>
      <c r="AG7" s="37"/>
      <c r="AH7" s="62" t="s">
        <v>62</v>
      </c>
      <c r="AI7" s="62"/>
      <c r="AJ7" s="62" t="s">
        <v>63</v>
      </c>
      <c r="AK7" s="62"/>
      <c r="AL7" s="62"/>
      <c r="AM7" s="62" t="s">
        <v>64</v>
      </c>
      <c r="AN7" s="62"/>
      <c r="AO7" s="62" t="s">
        <v>65</v>
      </c>
      <c r="AP7" s="62"/>
      <c r="AQ7" s="36" t="s">
        <v>66</v>
      </c>
    </row>
    <row r="8" spans="1:43" ht="10.5" customHeight="1">
      <c r="A8" s="35"/>
      <c r="B8" s="36" t="s">
        <v>1</v>
      </c>
      <c r="C8" s="37"/>
      <c r="D8" s="37"/>
      <c r="E8" s="37"/>
      <c r="F8" s="35"/>
      <c r="G8" s="38"/>
      <c r="H8" s="39"/>
      <c r="I8" s="39"/>
      <c r="J8" s="40"/>
      <c r="K8" s="38"/>
      <c r="L8" s="39"/>
      <c r="M8" s="39"/>
      <c r="N8" s="39"/>
      <c r="O8" s="40"/>
      <c r="P8" s="38"/>
      <c r="Q8" s="39"/>
      <c r="R8" s="39"/>
      <c r="S8" s="40"/>
      <c r="T8" s="17" t="s">
        <v>2</v>
      </c>
      <c r="U8" s="53" t="s">
        <v>67</v>
      </c>
      <c r="V8" s="53"/>
      <c r="W8" s="18"/>
      <c r="X8" s="19"/>
      <c r="Y8" s="20"/>
      <c r="Z8" s="13"/>
      <c r="AA8" s="14"/>
      <c r="AB8" s="21"/>
      <c r="AC8" s="22"/>
      <c r="AD8" s="9" t="s">
        <v>68</v>
      </c>
      <c r="AG8" s="46" t="s">
        <v>2</v>
      </c>
      <c r="AH8" s="64" t="s">
        <v>67</v>
      </c>
      <c r="AI8" s="64"/>
      <c r="AJ8" s="47"/>
      <c r="AK8" s="29"/>
      <c r="AL8" s="48"/>
      <c r="AM8" s="38"/>
      <c r="AN8" s="40"/>
      <c r="AO8" s="49"/>
      <c r="AP8" s="50"/>
      <c r="AQ8" s="36" t="s">
        <v>68</v>
      </c>
    </row>
    <row r="9" spans="1:43" ht="12.75">
      <c r="A9" s="41" t="s">
        <v>2</v>
      </c>
      <c r="B9" s="42" t="s">
        <v>3</v>
      </c>
      <c r="C9" s="43" t="s">
        <v>46</v>
      </c>
      <c r="D9" s="43" t="s">
        <v>47</v>
      </c>
      <c r="E9" s="43" t="s">
        <v>48</v>
      </c>
      <c r="F9" s="44" t="s">
        <v>49</v>
      </c>
      <c r="G9" s="43" t="s">
        <v>8</v>
      </c>
      <c r="H9" s="43" t="s">
        <v>4</v>
      </c>
      <c r="I9" s="43" t="s">
        <v>5</v>
      </c>
      <c r="J9" s="43" t="s">
        <v>6</v>
      </c>
      <c r="K9" s="45" t="s">
        <v>8</v>
      </c>
      <c r="L9" s="45" t="s">
        <v>4</v>
      </c>
      <c r="M9" s="45" t="s">
        <v>5</v>
      </c>
      <c r="N9" s="45" t="s">
        <v>6</v>
      </c>
      <c r="O9" s="45" t="s">
        <v>7</v>
      </c>
      <c r="P9" s="45" t="s">
        <v>8</v>
      </c>
      <c r="Q9" s="45" t="s">
        <v>4</v>
      </c>
      <c r="R9" s="45" t="s">
        <v>5</v>
      </c>
      <c r="S9" s="45" t="s">
        <v>6</v>
      </c>
      <c r="T9" s="23"/>
      <c r="U9" s="15" t="s">
        <v>8</v>
      </c>
      <c r="V9" s="15" t="s">
        <v>69</v>
      </c>
      <c r="W9" s="15" t="s">
        <v>8</v>
      </c>
      <c r="X9" s="15" t="s">
        <v>69</v>
      </c>
      <c r="Y9" s="15" t="s">
        <v>70</v>
      </c>
      <c r="Z9" s="15" t="s">
        <v>8</v>
      </c>
      <c r="AA9" s="15" t="s">
        <v>69</v>
      </c>
      <c r="AB9" s="15" t="s">
        <v>8</v>
      </c>
      <c r="AC9" s="15" t="s">
        <v>69</v>
      </c>
      <c r="AD9" s="12" t="s">
        <v>8</v>
      </c>
      <c r="AG9" s="51"/>
      <c r="AH9" s="34" t="s">
        <v>8</v>
      </c>
      <c r="AI9" s="34" t="s">
        <v>69</v>
      </c>
      <c r="AJ9" s="34" t="s">
        <v>8</v>
      </c>
      <c r="AK9" s="34" t="s">
        <v>69</v>
      </c>
      <c r="AL9" s="34" t="s">
        <v>70</v>
      </c>
      <c r="AM9" s="34" t="s">
        <v>8</v>
      </c>
      <c r="AN9" s="34" t="s">
        <v>69</v>
      </c>
      <c r="AO9" s="34" t="s">
        <v>8</v>
      </c>
      <c r="AP9" s="34" t="s">
        <v>69</v>
      </c>
      <c r="AQ9" s="42" t="s">
        <v>8</v>
      </c>
    </row>
    <row r="10" ht="11.25" customHeight="1">
      <c r="B10" s="52"/>
    </row>
    <row r="11" spans="1:43" ht="15">
      <c r="A11" s="6" t="s">
        <v>9</v>
      </c>
      <c r="B11" s="7">
        <f>+B13+B20</f>
        <v>1198</v>
      </c>
      <c r="C11" s="7">
        <f aca="true" t="shared" si="0" ref="C11:S11">+C13+C20</f>
        <v>566</v>
      </c>
      <c r="D11" s="7">
        <f t="shared" si="0"/>
        <v>61</v>
      </c>
      <c r="E11" s="7">
        <f t="shared" si="0"/>
        <v>172</v>
      </c>
      <c r="F11" s="7">
        <f t="shared" si="0"/>
        <v>399</v>
      </c>
      <c r="G11" s="7">
        <f t="shared" si="0"/>
        <v>88</v>
      </c>
      <c r="H11" s="7">
        <f t="shared" si="0"/>
        <v>73</v>
      </c>
      <c r="I11" s="7">
        <f t="shared" si="0"/>
        <v>13</v>
      </c>
      <c r="J11" s="7">
        <f t="shared" si="0"/>
        <v>2</v>
      </c>
      <c r="K11" s="7">
        <f t="shared" si="0"/>
        <v>904</v>
      </c>
      <c r="L11" s="7">
        <f t="shared" si="0"/>
        <v>365</v>
      </c>
      <c r="M11" s="7">
        <f t="shared" si="0"/>
        <v>45</v>
      </c>
      <c r="N11" s="7">
        <f t="shared" si="0"/>
        <v>95</v>
      </c>
      <c r="O11" s="7">
        <f t="shared" si="0"/>
        <v>399</v>
      </c>
      <c r="P11" s="7">
        <f t="shared" si="0"/>
        <v>80</v>
      </c>
      <c r="Q11" s="7">
        <f t="shared" si="0"/>
        <v>3</v>
      </c>
      <c r="R11" s="7">
        <f t="shared" si="0"/>
        <v>2</v>
      </c>
      <c r="S11" s="7">
        <f t="shared" si="0"/>
        <v>75</v>
      </c>
      <c r="T11" s="6" t="s">
        <v>9</v>
      </c>
      <c r="U11" s="8">
        <f>+U13+U20</f>
        <v>10</v>
      </c>
      <c r="V11" s="8">
        <f>+V13+V20</f>
        <v>10</v>
      </c>
      <c r="W11" s="8">
        <f>+W13+W20</f>
        <v>71</v>
      </c>
      <c r="X11" s="8">
        <f aca="true" t="shared" si="1" ref="X11:AD11">+X13+X20</f>
        <v>70</v>
      </c>
      <c r="Y11" s="8">
        <f t="shared" si="1"/>
        <v>1</v>
      </c>
      <c r="Z11" s="8">
        <f t="shared" si="1"/>
        <v>24</v>
      </c>
      <c r="AA11" s="8">
        <f t="shared" si="1"/>
        <v>24</v>
      </c>
      <c r="AB11" s="8">
        <f t="shared" si="1"/>
        <v>11</v>
      </c>
      <c r="AC11" s="8">
        <f t="shared" si="1"/>
        <v>11</v>
      </c>
      <c r="AD11" s="8">
        <f t="shared" si="1"/>
        <v>2</v>
      </c>
      <c r="AG11" s="6" t="s">
        <v>9</v>
      </c>
      <c r="AH11" s="7">
        <f>+AH13+AH20</f>
        <v>17</v>
      </c>
      <c r="AI11" s="7">
        <f aca="true" t="shared" si="2" ref="AI11:AQ11">+AI13+AI20</f>
        <v>17</v>
      </c>
      <c r="AJ11" s="7">
        <f t="shared" si="2"/>
        <v>71</v>
      </c>
      <c r="AK11" s="7">
        <f t="shared" si="2"/>
        <v>70</v>
      </c>
      <c r="AL11" s="7">
        <f t="shared" si="2"/>
        <v>1</v>
      </c>
      <c r="AM11" s="7">
        <f t="shared" si="2"/>
        <v>25</v>
      </c>
      <c r="AN11" s="7">
        <f t="shared" si="2"/>
        <v>25</v>
      </c>
      <c r="AO11" s="7">
        <f t="shared" si="2"/>
        <v>11</v>
      </c>
      <c r="AP11" s="7">
        <f t="shared" si="2"/>
        <v>11</v>
      </c>
      <c r="AQ11" s="7">
        <f t="shared" si="2"/>
        <v>2</v>
      </c>
    </row>
    <row r="12" spans="1:43" ht="12" customHeight="1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ht="15">
      <c r="A13" s="6" t="s">
        <v>10</v>
      </c>
      <c r="B13" s="8">
        <f>SUM(B15:B18)</f>
        <v>105</v>
      </c>
      <c r="C13" s="8">
        <f aca="true" t="shared" si="3" ref="C13:S13">SUM(C15:C18)</f>
        <v>56</v>
      </c>
      <c r="D13" s="8">
        <f t="shared" si="3"/>
        <v>4</v>
      </c>
      <c r="E13" s="8">
        <f t="shared" si="3"/>
        <v>45</v>
      </c>
      <c r="F13" s="8">
        <f t="shared" si="3"/>
        <v>0</v>
      </c>
      <c r="G13" s="8">
        <f t="shared" si="3"/>
        <v>35</v>
      </c>
      <c r="H13" s="8">
        <f t="shared" si="3"/>
        <v>34</v>
      </c>
      <c r="I13" s="8">
        <f t="shared" si="3"/>
        <v>1</v>
      </c>
      <c r="J13" s="8">
        <f t="shared" si="3"/>
        <v>0</v>
      </c>
      <c r="K13" s="8">
        <f t="shared" si="3"/>
        <v>6</v>
      </c>
      <c r="L13" s="8">
        <f t="shared" si="3"/>
        <v>0</v>
      </c>
      <c r="M13" s="8">
        <f t="shared" si="3"/>
        <v>1</v>
      </c>
      <c r="N13" s="8">
        <f t="shared" si="3"/>
        <v>5</v>
      </c>
      <c r="O13" s="8">
        <f t="shared" si="3"/>
        <v>0</v>
      </c>
      <c r="P13" s="8">
        <f t="shared" si="3"/>
        <v>44</v>
      </c>
      <c r="Q13" s="8">
        <f t="shared" si="3"/>
        <v>2</v>
      </c>
      <c r="R13" s="8">
        <f t="shared" si="3"/>
        <v>2</v>
      </c>
      <c r="S13" s="8">
        <f t="shared" si="3"/>
        <v>40</v>
      </c>
      <c r="T13" s="6" t="s">
        <v>10</v>
      </c>
      <c r="U13" s="8">
        <f>SUM(U15:U18)</f>
        <v>9</v>
      </c>
      <c r="V13" s="8">
        <f>SUM(V15:V18)</f>
        <v>9</v>
      </c>
      <c r="W13" s="8">
        <f>SUM(W15:W18)</f>
        <v>0</v>
      </c>
      <c r="X13" s="8">
        <f aca="true" t="shared" si="4" ref="X13:AD13">SUM(X15:X18)</f>
        <v>0</v>
      </c>
      <c r="Y13" s="8">
        <f t="shared" si="4"/>
        <v>0</v>
      </c>
      <c r="Z13" s="8">
        <f t="shared" si="4"/>
        <v>5</v>
      </c>
      <c r="AA13" s="8">
        <f t="shared" si="4"/>
        <v>5</v>
      </c>
      <c r="AB13" s="8">
        <f t="shared" si="4"/>
        <v>4</v>
      </c>
      <c r="AC13" s="8">
        <f t="shared" si="4"/>
        <v>4</v>
      </c>
      <c r="AD13" s="8">
        <f t="shared" si="4"/>
        <v>2</v>
      </c>
      <c r="AG13" s="6" t="s">
        <v>10</v>
      </c>
      <c r="AH13" s="8">
        <f>SUM(AH15:AH18)</f>
        <v>9</v>
      </c>
      <c r="AI13" s="8">
        <f aca="true" t="shared" si="5" ref="AI13:AQ13">SUM(AI15:AI18)</f>
        <v>9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5</v>
      </c>
      <c r="AN13" s="8">
        <f t="shared" si="5"/>
        <v>5</v>
      </c>
      <c r="AO13" s="8">
        <f t="shared" si="5"/>
        <v>4</v>
      </c>
      <c r="AP13" s="8">
        <f t="shared" si="5"/>
        <v>4</v>
      </c>
      <c r="AQ13" s="8">
        <f t="shared" si="5"/>
        <v>2</v>
      </c>
    </row>
    <row r="14" spans="1:43" ht="12" customHeight="1">
      <c r="A14" s="4"/>
      <c r="B14" s="31"/>
      <c r="C14" s="8">
        <f>+H14+L14+Q14+AI14+AK14+AN14+AP14</f>
        <v>0</v>
      </c>
      <c r="D14" s="8">
        <f aca="true" t="shared" si="6" ref="D14:D19">+I14+M14+R14+AL14</f>
        <v>0</v>
      </c>
      <c r="E14" s="8">
        <f aca="true" t="shared" si="7" ref="E14:E19">+J14+N14+S14</f>
        <v>0</v>
      </c>
      <c r="F14" s="8">
        <f aca="true" t="shared" si="8" ref="F14:F19">+O14</f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ht="14.25">
      <c r="A15" s="1" t="s">
        <v>11</v>
      </c>
      <c r="B15" s="30">
        <f>SUM(C15:F15)</f>
        <v>49</v>
      </c>
      <c r="C15" s="24">
        <f>+H15+L15+Q15+AI15+AK15+AN15+AP15+AQ15</f>
        <v>20</v>
      </c>
      <c r="D15" s="24">
        <f t="shared" si="6"/>
        <v>2</v>
      </c>
      <c r="E15" s="24">
        <f t="shared" si="7"/>
        <v>27</v>
      </c>
      <c r="F15" s="24">
        <f t="shared" si="8"/>
        <v>0</v>
      </c>
      <c r="G15" s="24">
        <f>SUM(H15:J15)</f>
        <v>11</v>
      </c>
      <c r="H15" s="24">
        <v>11</v>
      </c>
      <c r="I15" s="24">
        <v>0</v>
      </c>
      <c r="J15" s="24">
        <v>0</v>
      </c>
      <c r="K15" s="24">
        <f>SUM(L15:O15)</f>
        <v>0</v>
      </c>
      <c r="L15" s="24">
        <v>0</v>
      </c>
      <c r="M15" s="24">
        <v>0</v>
      </c>
      <c r="N15" s="24">
        <v>0</v>
      </c>
      <c r="O15" s="24">
        <v>0</v>
      </c>
      <c r="P15" s="24">
        <f>+Q15+R15+S15</f>
        <v>30</v>
      </c>
      <c r="Q15" s="24">
        <v>1</v>
      </c>
      <c r="R15" s="24">
        <v>2</v>
      </c>
      <c r="S15" s="24">
        <v>27</v>
      </c>
      <c r="T15" s="1" t="s">
        <v>11</v>
      </c>
      <c r="U15" s="16">
        <v>4</v>
      </c>
      <c r="V15" s="16">
        <v>4</v>
      </c>
      <c r="W15" s="16"/>
      <c r="X15" s="16"/>
      <c r="Y15" s="16"/>
      <c r="Z15" s="16">
        <v>1</v>
      </c>
      <c r="AA15" s="16">
        <v>1</v>
      </c>
      <c r="AB15" s="16">
        <v>1</v>
      </c>
      <c r="AC15" s="16">
        <v>1</v>
      </c>
      <c r="AD15" s="16">
        <v>2</v>
      </c>
      <c r="AG15" s="1" t="s">
        <v>11</v>
      </c>
      <c r="AH15" s="25">
        <f>+AI15</f>
        <v>4</v>
      </c>
      <c r="AI15" s="24">
        <v>4</v>
      </c>
      <c r="AJ15" s="16">
        <f>+AK15+AL15</f>
        <v>0</v>
      </c>
      <c r="AK15" s="16">
        <v>0</v>
      </c>
      <c r="AL15" s="16">
        <v>0</v>
      </c>
      <c r="AM15" s="25">
        <f>+AN15</f>
        <v>1</v>
      </c>
      <c r="AN15" s="24">
        <v>1</v>
      </c>
      <c r="AO15" s="16">
        <v>1</v>
      </c>
      <c r="AP15" s="16">
        <v>1</v>
      </c>
      <c r="AQ15" s="16">
        <v>2</v>
      </c>
    </row>
    <row r="16" spans="1:43" ht="14.25">
      <c r="A16" s="1" t="s">
        <v>12</v>
      </c>
      <c r="B16" s="30">
        <f>SUM(C16:F16)</f>
        <v>10</v>
      </c>
      <c r="C16" s="24">
        <f>+H16+L16+Q16+AI16+AK16+AN16+AP16+AQ16</f>
        <v>9</v>
      </c>
      <c r="D16" s="24">
        <f t="shared" si="6"/>
        <v>1</v>
      </c>
      <c r="E16" s="24">
        <f t="shared" si="7"/>
        <v>0</v>
      </c>
      <c r="F16" s="24">
        <f t="shared" si="8"/>
        <v>0</v>
      </c>
      <c r="G16" s="24">
        <f>SUM(H16:J16)</f>
        <v>7</v>
      </c>
      <c r="H16" s="24">
        <v>6</v>
      </c>
      <c r="I16" s="24">
        <v>1</v>
      </c>
      <c r="J16" s="24">
        <v>0</v>
      </c>
      <c r="K16" s="24">
        <f>SUM(L16:O16)</f>
        <v>0</v>
      </c>
      <c r="L16" s="24">
        <v>0</v>
      </c>
      <c r="M16" s="24">
        <v>0</v>
      </c>
      <c r="N16" s="24">
        <v>0</v>
      </c>
      <c r="O16" s="24">
        <v>0</v>
      </c>
      <c r="P16" s="24">
        <f>+Q16+R16+S16</f>
        <v>0</v>
      </c>
      <c r="Q16" s="24">
        <v>0</v>
      </c>
      <c r="R16" s="24">
        <v>0</v>
      </c>
      <c r="S16" s="24">
        <v>0</v>
      </c>
      <c r="T16" s="1" t="s">
        <v>12</v>
      </c>
      <c r="U16" s="16">
        <v>1</v>
      </c>
      <c r="V16" s="16">
        <v>1</v>
      </c>
      <c r="W16" s="16"/>
      <c r="X16" s="16"/>
      <c r="Y16" s="16"/>
      <c r="Z16" s="16">
        <v>1</v>
      </c>
      <c r="AA16" s="16">
        <v>1</v>
      </c>
      <c r="AB16" s="16">
        <v>1</v>
      </c>
      <c r="AC16" s="16">
        <v>1</v>
      </c>
      <c r="AD16" s="16"/>
      <c r="AG16" s="1" t="s">
        <v>12</v>
      </c>
      <c r="AH16" s="25">
        <f>+AI16</f>
        <v>1</v>
      </c>
      <c r="AI16" s="24">
        <v>1</v>
      </c>
      <c r="AJ16" s="16">
        <f>+AK16+AL16</f>
        <v>0</v>
      </c>
      <c r="AK16" s="16">
        <v>0</v>
      </c>
      <c r="AL16" s="16">
        <v>0</v>
      </c>
      <c r="AM16" s="25">
        <f>+AN16</f>
        <v>1</v>
      </c>
      <c r="AN16" s="24">
        <v>1</v>
      </c>
      <c r="AO16" s="16">
        <v>1</v>
      </c>
      <c r="AP16" s="16">
        <v>1</v>
      </c>
      <c r="AQ16" s="16"/>
    </row>
    <row r="17" spans="1:43" ht="14.25">
      <c r="A17" s="1" t="s">
        <v>13</v>
      </c>
      <c r="B17" s="30">
        <f>SUM(C17:F17)</f>
        <v>29</v>
      </c>
      <c r="C17" s="24">
        <f>+H17+L17+Q17+AI17+AK17+AN17+AP17+AQ17</f>
        <v>18</v>
      </c>
      <c r="D17" s="24">
        <f t="shared" si="6"/>
        <v>0</v>
      </c>
      <c r="E17" s="24">
        <f t="shared" si="7"/>
        <v>11</v>
      </c>
      <c r="F17" s="24">
        <f t="shared" si="8"/>
        <v>0</v>
      </c>
      <c r="G17" s="24">
        <f>SUM(H17:J17)</f>
        <v>11</v>
      </c>
      <c r="H17" s="24">
        <v>11</v>
      </c>
      <c r="I17" s="24">
        <v>0</v>
      </c>
      <c r="J17" s="24">
        <v>0</v>
      </c>
      <c r="K17" s="24">
        <f>SUM(L17:O17)</f>
        <v>2</v>
      </c>
      <c r="L17" s="24">
        <v>0</v>
      </c>
      <c r="M17" s="24">
        <v>0</v>
      </c>
      <c r="N17" s="24">
        <v>2</v>
      </c>
      <c r="O17" s="24">
        <v>0</v>
      </c>
      <c r="P17" s="24">
        <f>+Q17+R17+S17</f>
        <v>10</v>
      </c>
      <c r="Q17" s="24">
        <v>1</v>
      </c>
      <c r="R17" s="24">
        <v>0</v>
      </c>
      <c r="S17" s="24">
        <v>9</v>
      </c>
      <c r="T17" s="1" t="s">
        <v>13</v>
      </c>
      <c r="U17" s="16">
        <v>2</v>
      </c>
      <c r="V17" s="16">
        <v>2</v>
      </c>
      <c r="W17" s="16"/>
      <c r="X17" s="16"/>
      <c r="Y17" s="16"/>
      <c r="Z17" s="16">
        <v>1</v>
      </c>
      <c r="AA17" s="16">
        <v>1</v>
      </c>
      <c r="AB17" s="16">
        <v>2</v>
      </c>
      <c r="AC17" s="16">
        <v>2</v>
      </c>
      <c r="AD17" s="16"/>
      <c r="AG17" s="1" t="s">
        <v>13</v>
      </c>
      <c r="AH17" s="25">
        <f>+AI17</f>
        <v>3</v>
      </c>
      <c r="AI17" s="24">
        <v>3</v>
      </c>
      <c r="AJ17" s="16">
        <f>+AK17+AL17</f>
        <v>0</v>
      </c>
      <c r="AK17" s="16">
        <v>0</v>
      </c>
      <c r="AL17" s="16">
        <v>0</v>
      </c>
      <c r="AM17" s="25">
        <f>+AN17</f>
        <v>1</v>
      </c>
      <c r="AN17" s="24">
        <v>1</v>
      </c>
      <c r="AO17" s="16">
        <v>2</v>
      </c>
      <c r="AP17" s="16">
        <v>2</v>
      </c>
      <c r="AQ17" s="16"/>
    </row>
    <row r="18" spans="1:43" ht="14.25">
      <c r="A18" s="1" t="s">
        <v>14</v>
      </c>
      <c r="B18" s="30">
        <f>SUM(C18:F18)</f>
        <v>17</v>
      </c>
      <c r="C18" s="24">
        <f>+H18+L18+Q18+AI18+AK18+AN18+AP18+AQ18</f>
        <v>9</v>
      </c>
      <c r="D18" s="24">
        <f t="shared" si="6"/>
        <v>1</v>
      </c>
      <c r="E18" s="24">
        <f t="shared" si="7"/>
        <v>7</v>
      </c>
      <c r="F18" s="24">
        <f t="shared" si="8"/>
        <v>0</v>
      </c>
      <c r="G18" s="24">
        <f>SUM(H18:J18)</f>
        <v>6</v>
      </c>
      <c r="H18" s="24">
        <v>6</v>
      </c>
      <c r="I18" s="24">
        <v>0</v>
      </c>
      <c r="J18" s="24">
        <v>0</v>
      </c>
      <c r="K18" s="24">
        <f>SUM(L18:O18)</f>
        <v>4</v>
      </c>
      <c r="L18" s="24">
        <v>0</v>
      </c>
      <c r="M18" s="24">
        <v>1</v>
      </c>
      <c r="N18" s="24">
        <v>3</v>
      </c>
      <c r="O18" s="24">
        <v>0</v>
      </c>
      <c r="P18" s="24">
        <f>+Q18+R18+S18</f>
        <v>4</v>
      </c>
      <c r="Q18" s="24">
        <v>0</v>
      </c>
      <c r="R18" s="24">
        <v>0</v>
      </c>
      <c r="S18" s="24">
        <v>4</v>
      </c>
      <c r="T18" s="1" t="s">
        <v>14</v>
      </c>
      <c r="U18" s="16">
        <v>2</v>
      </c>
      <c r="V18" s="16">
        <v>2</v>
      </c>
      <c r="W18" s="16"/>
      <c r="X18" s="16"/>
      <c r="Y18" s="16"/>
      <c r="Z18" s="16">
        <v>2</v>
      </c>
      <c r="AA18" s="16">
        <v>2</v>
      </c>
      <c r="AB18" s="16">
        <v>0</v>
      </c>
      <c r="AC18" s="16">
        <v>0</v>
      </c>
      <c r="AD18" s="16"/>
      <c r="AG18" s="1" t="s">
        <v>14</v>
      </c>
      <c r="AH18" s="25">
        <f>+AI18</f>
        <v>1</v>
      </c>
      <c r="AI18" s="24">
        <v>1</v>
      </c>
      <c r="AJ18" s="16">
        <f>+AK18+AL18</f>
        <v>0</v>
      </c>
      <c r="AK18" s="16">
        <v>0</v>
      </c>
      <c r="AL18" s="16">
        <v>0</v>
      </c>
      <c r="AM18" s="25">
        <f>+AN18</f>
        <v>2</v>
      </c>
      <c r="AN18" s="24">
        <v>2</v>
      </c>
      <c r="AO18" s="16">
        <v>0</v>
      </c>
      <c r="AP18" s="16">
        <v>0</v>
      </c>
      <c r="AQ18" s="16"/>
    </row>
    <row r="19" spans="2:43" ht="11.25" customHeight="1">
      <c r="B19" s="5"/>
      <c r="C19" s="5">
        <f>+H19+L19+Q19+AI19+AK19+AN19+AP19</f>
        <v>0</v>
      </c>
      <c r="D19" s="5">
        <f t="shared" si="6"/>
        <v>0</v>
      </c>
      <c r="E19" s="5">
        <f t="shared" si="7"/>
        <v>0</v>
      </c>
      <c r="F19" s="5">
        <f t="shared" si="8"/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s="4" customFormat="1" ht="15">
      <c r="A20" s="6" t="s">
        <v>15</v>
      </c>
      <c r="B20" s="7">
        <f>SUM(B22:B52)</f>
        <v>1093</v>
      </c>
      <c r="C20" s="7">
        <f aca="true" t="shared" si="9" ref="C20:S20">SUM(C22:C52)</f>
        <v>510</v>
      </c>
      <c r="D20" s="7">
        <f t="shared" si="9"/>
        <v>57</v>
      </c>
      <c r="E20" s="7">
        <f t="shared" si="9"/>
        <v>127</v>
      </c>
      <c r="F20" s="7">
        <f t="shared" si="9"/>
        <v>399</v>
      </c>
      <c r="G20" s="7">
        <f t="shared" si="9"/>
        <v>53</v>
      </c>
      <c r="H20" s="7">
        <f t="shared" si="9"/>
        <v>39</v>
      </c>
      <c r="I20" s="7">
        <f t="shared" si="9"/>
        <v>12</v>
      </c>
      <c r="J20" s="7">
        <f t="shared" si="9"/>
        <v>2</v>
      </c>
      <c r="K20" s="7">
        <f t="shared" si="9"/>
        <v>898</v>
      </c>
      <c r="L20" s="7">
        <f t="shared" si="9"/>
        <v>365</v>
      </c>
      <c r="M20" s="7">
        <f t="shared" si="9"/>
        <v>44</v>
      </c>
      <c r="N20" s="7">
        <f t="shared" si="9"/>
        <v>90</v>
      </c>
      <c r="O20" s="7">
        <f t="shared" si="9"/>
        <v>399</v>
      </c>
      <c r="P20" s="7">
        <f t="shared" si="9"/>
        <v>36</v>
      </c>
      <c r="Q20" s="7">
        <f t="shared" si="9"/>
        <v>1</v>
      </c>
      <c r="R20" s="7">
        <f t="shared" si="9"/>
        <v>0</v>
      </c>
      <c r="S20" s="7">
        <f t="shared" si="9"/>
        <v>35</v>
      </c>
      <c r="T20" s="6" t="s">
        <v>15</v>
      </c>
      <c r="U20" s="8">
        <f>SUM(U22:U52)</f>
        <v>1</v>
      </c>
      <c r="V20" s="8">
        <f>SUM(V22:V52)</f>
        <v>1</v>
      </c>
      <c r="W20" s="8">
        <f>SUM(W22:W52)</f>
        <v>71</v>
      </c>
      <c r="X20" s="8">
        <f aca="true" t="shared" si="10" ref="X20:AD20">SUM(X22:X52)</f>
        <v>70</v>
      </c>
      <c r="Y20" s="8">
        <f t="shared" si="10"/>
        <v>1</v>
      </c>
      <c r="Z20" s="8">
        <f t="shared" si="10"/>
        <v>19</v>
      </c>
      <c r="AA20" s="8">
        <f t="shared" si="10"/>
        <v>19</v>
      </c>
      <c r="AB20" s="8">
        <f t="shared" si="10"/>
        <v>7</v>
      </c>
      <c r="AC20" s="8">
        <f t="shared" si="10"/>
        <v>7</v>
      </c>
      <c r="AD20" s="8">
        <f t="shared" si="10"/>
        <v>0</v>
      </c>
      <c r="AG20" s="6" t="s">
        <v>15</v>
      </c>
      <c r="AH20" s="7">
        <f aca="true" t="shared" si="11" ref="AH20:AQ20">SUM(AH22:AH52)</f>
        <v>8</v>
      </c>
      <c r="AI20" s="7">
        <f t="shared" si="11"/>
        <v>8</v>
      </c>
      <c r="AJ20" s="7">
        <f t="shared" si="11"/>
        <v>71</v>
      </c>
      <c r="AK20" s="7">
        <f t="shared" si="11"/>
        <v>70</v>
      </c>
      <c r="AL20" s="7">
        <f t="shared" si="11"/>
        <v>1</v>
      </c>
      <c r="AM20" s="7">
        <f t="shared" si="11"/>
        <v>20</v>
      </c>
      <c r="AN20" s="7">
        <f t="shared" si="11"/>
        <v>20</v>
      </c>
      <c r="AO20" s="7">
        <f t="shared" si="11"/>
        <v>7</v>
      </c>
      <c r="AP20" s="7">
        <f t="shared" si="11"/>
        <v>7</v>
      </c>
      <c r="AQ20" s="7">
        <f t="shared" si="11"/>
        <v>0</v>
      </c>
    </row>
    <row r="21" spans="2:43" ht="11.25" customHeight="1">
      <c r="B21" s="5"/>
      <c r="C21" s="5">
        <f>+H21+L21+Q21+AI21+AK21+AN21+AP21</f>
        <v>0</v>
      </c>
      <c r="D21" s="5">
        <f>+I21+M21+R21+AL21</f>
        <v>0</v>
      </c>
      <c r="E21" s="5">
        <f>+J21+N21+S21</f>
        <v>0</v>
      </c>
      <c r="F21" s="5">
        <f>+O21</f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ht="14.25">
      <c r="A22" s="1" t="s">
        <v>16</v>
      </c>
      <c r="B22" s="30">
        <f>SUM(C22:F22)</f>
        <v>12</v>
      </c>
      <c r="C22" s="24">
        <f aca="true" t="shared" si="12" ref="C22:C52">+H22+L22+Q22+AI22+AK22+AN22+AP22+AQ22</f>
        <v>6</v>
      </c>
      <c r="D22" s="24">
        <f aca="true" t="shared" si="13" ref="D22:D52">+I22+M22+R22+AL22</f>
        <v>0</v>
      </c>
      <c r="E22" s="24">
        <f aca="true" t="shared" si="14" ref="E22:E52">+J22+N22+S22</f>
        <v>6</v>
      </c>
      <c r="F22" s="24">
        <f aca="true" t="shared" si="15" ref="F22:F52">+O22</f>
        <v>0</v>
      </c>
      <c r="G22" s="24">
        <f aca="true" t="shared" si="16" ref="G22:G52">SUM(H22:J22)</f>
        <v>1</v>
      </c>
      <c r="H22" s="24">
        <v>1</v>
      </c>
      <c r="I22" s="24">
        <v>0</v>
      </c>
      <c r="J22" s="24">
        <v>0</v>
      </c>
      <c r="K22" s="24">
        <f aca="true" t="shared" si="17" ref="K22:K52">SUM(L22:O22)</f>
        <v>10</v>
      </c>
      <c r="L22" s="24">
        <v>4</v>
      </c>
      <c r="M22" s="24">
        <v>0</v>
      </c>
      <c r="N22" s="24">
        <v>6</v>
      </c>
      <c r="O22" s="24">
        <v>0</v>
      </c>
      <c r="P22" s="24">
        <f>+Q22+R22+S22</f>
        <v>0</v>
      </c>
      <c r="Q22" s="24">
        <v>0</v>
      </c>
      <c r="R22" s="24">
        <v>0</v>
      </c>
      <c r="S22" s="24">
        <v>0</v>
      </c>
      <c r="T22" s="1" t="s">
        <v>16</v>
      </c>
      <c r="U22" s="16">
        <v>0</v>
      </c>
      <c r="V22" s="16">
        <v>0</v>
      </c>
      <c r="W22" s="16"/>
      <c r="X22" s="16"/>
      <c r="Y22" s="16">
        <v>0</v>
      </c>
      <c r="Z22" s="16">
        <v>1</v>
      </c>
      <c r="AA22" s="16">
        <v>1</v>
      </c>
      <c r="AB22" s="16">
        <v>0</v>
      </c>
      <c r="AC22" s="16">
        <v>0</v>
      </c>
      <c r="AD22" s="16"/>
      <c r="AG22" s="1" t="s">
        <v>16</v>
      </c>
      <c r="AH22" s="25">
        <f aca="true" t="shared" si="18" ref="AH22:AH52">+AI22</f>
        <v>0</v>
      </c>
      <c r="AI22" s="24">
        <v>0</v>
      </c>
      <c r="AJ22" s="16">
        <v>0</v>
      </c>
      <c r="AK22" s="24">
        <v>0</v>
      </c>
      <c r="AL22" s="24">
        <v>0</v>
      </c>
      <c r="AM22" s="25">
        <f aca="true" t="shared" si="19" ref="AM22:AM52">+AN22</f>
        <v>1</v>
      </c>
      <c r="AN22" s="24">
        <v>1</v>
      </c>
      <c r="AO22" s="16">
        <v>0</v>
      </c>
      <c r="AP22" s="16">
        <v>0</v>
      </c>
      <c r="AQ22" s="16"/>
    </row>
    <row r="23" spans="1:43" ht="14.25">
      <c r="A23" s="1" t="s">
        <v>17</v>
      </c>
      <c r="B23" s="30">
        <f aca="true" t="shared" si="20" ref="B23:B52">SUM(C23:F23)</f>
        <v>13</v>
      </c>
      <c r="C23" s="24">
        <f t="shared" si="12"/>
        <v>9</v>
      </c>
      <c r="D23" s="24">
        <f t="shared" si="13"/>
        <v>0</v>
      </c>
      <c r="E23" s="24">
        <f t="shared" si="14"/>
        <v>0</v>
      </c>
      <c r="F23" s="24">
        <f t="shared" si="15"/>
        <v>4</v>
      </c>
      <c r="G23" s="24">
        <f t="shared" si="16"/>
        <v>0</v>
      </c>
      <c r="H23" s="24">
        <v>0</v>
      </c>
      <c r="I23" s="24">
        <v>0</v>
      </c>
      <c r="J23" s="24">
        <v>0</v>
      </c>
      <c r="K23" s="24">
        <f t="shared" si="17"/>
        <v>10</v>
      </c>
      <c r="L23" s="24">
        <v>6</v>
      </c>
      <c r="M23" s="24">
        <v>0</v>
      </c>
      <c r="N23" s="24">
        <v>0</v>
      </c>
      <c r="O23" s="24">
        <v>4</v>
      </c>
      <c r="P23" s="24">
        <f aca="true" t="shared" si="21" ref="P23:P52">+Q23+R23+S23</f>
        <v>0</v>
      </c>
      <c r="Q23" s="24">
        <v>0</v>
      </c>
      <c r="R23" s="24">
        <v>0</v>
      </c>
      <c r="S23" s="24">
        <v>0</v>
      </c>
      <c r="T23" s="1" t="s">
        <v>17</v>
      </c>
      <c r="U23" s="16">
        <v>0</v>
      </c>
      <c r="V23" s="16">
        <v>0</v>
      </c>
      <c r="W23" s="16">
        <v>2</v>
      </c>
      <c r="X23" s="16">
        <v>2</v>
      </c>
      <c r="Y23" s="16">
        <v>0</v>
      </c>
      <c r="Z23" s="16">
        <v>1</v>
      </c>
      <c r="AA23" s="16">
        <v>1</v>
      </c>
      <c r="AB23" s="16">
        <v>0</v>
      </c>
      <c r="AC23" s="16">
        <v>0</v>
      </c>
      <c r="AD23" s="16"/>
      <c r="AG23" s="1" t="s">
        <v>17</v>
      </c>
      <c r="AH23" s="25">
        <f t="shared" si="18"/>
        <v>0</v>
      </c>
      <c r="AI23" s="24">
        <v>0</v>
      </c>
      <c r="AJ23" s="25">
        <f>+AK23+AL23</f>
        <v>2</v>
      </c>
      <c r="AK23" s="24">
        <v>2</v>
      </c>
      <c r="AL23" s="24">
        <v>0</v>
      </c>
      <c r="AM23" s="25">
        <f t="shared" si="19"/>
        <v>1</v>
      </c>
      <c r="AN23" s="24">
        <v>1</v>
      </c>
      <c r="AO23" s="16">
        <v>0</v>
      </c>
      <c r="AP23" s="16">
        <v>0</v>
      </c>
      <c r="AQ23" s="16"/>
    </row>
    <row r="24" spans="1:43" ht="14.25">
      <c r="A24" s="1" t="s">
        <v>55</v>
      </c>
      <c r="B24" s="30">
        <f t="shared" si="20"/>
        <v>30</v>
      </c>
      <c r="C24" s="24">
        <f t="shared" si="12"/>
        <v>11</v>
      </c>
      <c r="D24" s="24">
        <f t="shared" si="13"/>
        <v>1</v>
      </c>
      <c r="E24" s="24">
        <f t="shared" si="14"/>
        <v>4</v>
      </c>
      <c r="F24" s="24">
        <f t="shared" si="15"/>
        <v>14</v>
      </c>
      <c r="G24" s="24">
        <f t="shared" si="16"/>
        <v>0</v>
      </c>
      <c r="H24" s="24">
        <v>0</v>
      </c>
      <c r="I24" s="24">
        <v>0</v>
      </c>
      <c r="J24" s="24">
        <v>0</v>
      </c>
      <c r="K24" s="24">
        <f t="shared" si="17"/>
        <v>27</v>
      </c>
      <c r="L24" s="24">
        <v>8</v>
      </c>
      <c r="M24" s="24">
        <v>1</v>
      </c>
      <c r="N24" s="24">
        <v>4</v>
      </c>
      <c r="O24" s="24">
        <v>14</v>
      </c>
      <c r="P24" s="24">
        <f t="shared" si="21"/>
        <v>0</v>
      </c>
      <c r="Q24" s="24">
        <v>0</v>
      </c>
      <c r="R24" s="24">
        <v>0</v>
      </c>
      <c r="S24" s="24">
        <v>0</v>
      </c>
      <c r="T24" s="1" t="s">
        <v>55</v>
      </c>
      <c r="U24" s="16">
        <v>0</v>
      </c>
      <c r="V24" s="16">
        <v>0</v>
      </c>
      <c r="W24" s="16">
        <v>2</v>
      </c>
      <c r="X24" s="16">
        <v>2</v>
      </c>
      <c r="Y24" s="16">
        <v>0</v>
      </c>
      <c r="Z24" s="16">
        <v>1</v>
      </c>
      <c r="AA24" s="16">
        <v>1</v>
      </c>
      <c r="AB24" s="16">
        <v>0</v>
      </c>
      <c r="AC24" s="16">
        <v>0</v>
      </c>
      <c r="AD24" s="16"/>
      <c r="AG24" s="1" t="s">
        <v>55</v>
      </c>
      <c r="AH24" s="25">
        <f t="shared" si="18"/>
        <v>0</v>
      </c>
      <c r="AI24" s="24">
        <v>0</v>
      </c>
      <c r="AJ24" s="25">
        <f aca="true" t="shared" si="22" ref="AJ24:AJ52">+AK24+AL24</f>
        <v>2</v>
      </c>
      <c r="AK24" s="24">
        <v>2</v>
      </c>
      <c r="AL24" s="24">
        <v>0</v>
      </c>
      <c r="AM24" s="25">
        <f t="shared" si="19"/>
        <v>1</v>
      </c>
      <c r="AN24" s="24">
        <v>1</v>
      </c>
      <c r="AO24" s="16">
        <v>0</v>
      </c>
      <c r="AP24" s="16">
        <v>0</v>
      </c>
      <c r="AQ24" s="16"/>
    </row>
    <row r="25" spans="1:43" ht="14.25">
      <c r="A25" s="1" t="s">
        <v>18</v>
      </c>
      <c r="B25" s="30">
        <f t="shared" si="20"/>
        <v>11</v>
      </c>
      <c r="C25" s="24">
        <f t="shared" si="12"/>
        <v>7</v>
      </c>
      <c r="D25" s="24">
        <f t="shared" si="13"/>
        <v>0</v>
      </c>
      <c r="E25" s="24">
        <f t="shared" si="14"/>
        <v>0</v>
      </c>
      <c r="F25" s="24">
        <f t="shared" si="15"/>
        <v>4</v>
      </c>
      <c r="G25" s="24">
        <f t="shared" si="16"/>
        <v>0</v>
      </c>
      <c r="H25" s="24">
        <v>0</v>
      </c>
      <c r="I25" s="24">
        <v>0</v>
      </c>
      <c r="J25" s="24">
        <v>0</v>
      </c>
      <c r="K25" s="24">
        <f t="shared" si="17"/>
        <v>9</v>
      </c>
      <c r="L25" s="24">
        <v>5</v>
      </c>
      <c r="M25" s="24">
        <v>0</v>
      </c>
      <c r="N25" s="24">
        <v>0</v>
      </c>
      <c r="O25" s="24">
        <v>4</v>
      </c>
      <c r="P25" s="24">
        <f t="shared" si="21"/>
        <v>0</v>
      </c>
      <c r="Q25" s="24">
        <v>0</v>
      </c>
      <c r="R25" s="24">
        <v>0</v>
      </c>
      <c r="S25" s="24">
        <v>0</v>
      </c>
      <c r="T25" s="1" t="s">
        <v>18</v>
      </c>
      <c r="U25" s="16">
        <v>0</v>
      </c>
      <c r="V25" s="16">
        <v>0</v>
      </c>
      <c r="W25" s="16">
        <v>2</v>
      </c>
      <c r="X25" s="16">
        <v>2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/>
      <c r="AG25" s="1" t="s">
        <v>18</v>
      </c>
      <c r="AH25" s="25">
        <f t="shared" si="18"/>
        <v>0</v>
      </c>
      <c r="AI25" s="24">
        <v>0</v>
      </c>
      <c r="AJ25" s="25">
        <f t="shared" si="22"/>
        <v>2</v>
      </c>
      <c r="AK25" s="24">
        <v>2</v>
      </c>
      <c r="AL25" s="24">
        <v>0</v>
      </c>
      <c r="AM25" s="25">
        <f t="shared" si="19"/>
        <v>0</v>
      </c>
      <c r="AN25" s="24">
        <v>0</v>
      </c>
      <c r="AO25" s="16">
        <v>0</v>
      </c>
      <c r="AP25" s="16">
        <v>0</v>
      </c>
      <c r="AQ25" s="16"/>
    </row>
    <row r="26" spans="1:43" ht="14.25">
      <c r="A26" s="1" t="s">
        <v>19</v>
      </c>
      <c r="B26" s="30">
        <f t="shared" si="20"/>
        <v>32</v>
      </c>
      <c r="C26" s="24">
        <f t="shared" si="12"/>
        <v>15</v>
      </c>
      <c r="D26" s="24">
        <f t="shared" si="13"/>
        <v>2</v>
      </c>
      <c r="E26" s="24">
        <f t="shared" si="14"/>
        <v>15</v>
      </c>
      <c r="F26" s="24">
        <f t="shared" si="15"/>
        <v>0</v>
      </c>
      <c r="G26" s="24">
        <f t="shared" si="16"/>
        <v>4</v>
      </c>
      <c r="H26" s="24">
        <v>3</v>
      </c>
      <c r="I26" s="24">
        <v>1</v>
      </c>
      <c r="J26" s="24">
        <v>0</v>
      </c>
      <c r="K26" s="24">
        <f t="shared" si="17"/>
        <v>22</v>
      </c>
      <c r="L26" s="24">
        <v>7</v>
      </c>
      <c r="M26" s="24">
        <v>1</v>
      </c>
      <c r="N26" s="24">
        <v>14</v>
      </c>
      <c r="O26" s="24">
        <v>0</v>
      </c>
      <c r="P26" s="24">
        <f t="shared" si="21"/>
        <v>1</v>
      </c>
      <c r="Q26" s="24">
        <v>0</v>
      </c>
      <c r="R26" s="24">
        <v>0</v>
      </c>
      <c r="S26" s="24">
        <v>1</v>
      </c>
      <c r="T26" s="1" t="s">
        <v>19</v>
      </c>
      <c r="U26" s="16">
        <v>0</v>
      </c>
      <c r="V26" s="16">
        <v>0</v>
      </c>
      <c r="W26" s="16">
        <v>4</v>
      </c>
      <c r="X26" s="16">
        <v>4</v>
      </c>
      <c r="Y26" s="16">
        <v>0</v>
      </c>
      <c r="Z26" s="16">
        <v>1</v>
      </c>
      <c r="AA26" s="16">
        <v>1</v>
      </c>
      <c r="AB26" s="16">
        <v>0</v>
      </c>
      <c r="AC26" s="16">
        <v>0</v>
      </c>
      <c r="AD26" s="16"/>
      <c r="AG26" s="1" t="s">
        <v>19</v>
      </c>
      <c r="AH26" s="25">
        <f t="shared" si="18"/>
        <v>0</v>
      </c>
      <c r="AI26" s="24">
        <v>0</v>
      </c>
      <c r="AJ26" s="25">
        <f t="shared" si="22"/>
        <v>4</v>
      </c>
      <c r="AK26" s="24">
        <v>4</v>
      </c>
      <c r="AL26" s="24">
        <v>0</v>
      </c>
      <c r="AM26" s="25">
        <f t="shared" si="19"/>
        <v>1</v>
      </c>
      <c r="AN26" s="24">
        <v>1</v>
      </c>
      <c r="AO26" s="16">
        <v>0</v>
      </c>
      <c r="AP26" s="16">
        <v>0</v>
      </c>
      <c r="AQ26" s="16"/>
    </row>
    <row r="27" spans="1:43" ht="14.25">
      <c r="A27" s="1" t="s">
        <v>20</v>
      </c>
      <c r="B27" s="30">
        <f t="shared" si="20"/>
        <v>5</v>
      </c>
      <c r="C27" s="24">
        <f t="shared" si="12"/>
        <v>3</v>
      </c>
      <c r="D27" s="24">
        <f t="shared" si="13"/>
        <v>0</v>
      </c>
      <c r="E27" s="24">
        <f t="shared" si="14"/>
        <v>2</v>
      </c>
      <c r="F27" s="24">
        <f t="shared" si="15"/>
        <v>0</v>
      </c>
      <c r="G27" s="24">
        <f t="shared" si="16"/>
        <v>0</v>
      </c>
      <c r="H27" s="24">
        <v>0</v>
      </c>
      <c r="I27" s="24">
        <v>0</v>
      </c>
      <c r="J27" s="24">
        <v>0</v>
      </c>
      <c r="K27" s="24">
        <f t="shared" si="17"/>
        <v>3</v>
      </c>
      <c r="L27" s="24">
        <v>1</v>
      </c>
      <c r="M27" s="24">
        <v>0</v>
      </c>
      <c r="N27" s="24">
        <v>2</v>
      </c>
      <c r="O27" s="24">
        <v>0</v>
      </c>
      <c r="P27" s="24">
        <f t="shared" si="21"/>
        <v>0</v>
      </c>
      <c r="Q27" s="24">
        <v>0</v>
      </c>
      <c r="R27" s="24">
        <v>0</v>
      </c>
      <c r="S27" s="24">
        <v>0</v>
      </c>
      <c r="T27" s="1" t="s">
        <v>20</v>
      </c>
      <c r="U27" s="16">
        <v>0</v>
      </c>
      <c r="V27" s="16">
        <v>0</v>
      </c>
      <c r="W27" s="16">
        <v>2</v>
      </c>
      <c r="X27" s="16">
        <v>2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/>
      <c r="AG27" s="1" t="s">
        <v>20</v>
      </c>
      <c r="AH27" s="25">
        <f t="shared" si="18"/>
        <v>0</v>
      </c>
      <c r="AI27" s="24">
        <v>0</v>
      </c>
      <c r="AJ27" s="25">
        <f t="shared" si="22"/>
        <v>2</v>
      </c>
      <c r="AK27" s="24">
        <v>2</v>
      </c>
      <c r="AL27" s="24">
        <v>0</v>
      </c>
      <c r="AM27" s="25">
        <f t="shared" si="19"/>
        <v>0</v>
      </c>
      <c r="AN27" s="24">
        <v>0</v>
      </c>
      <c r="AO27" s="16">
        <v>0</v>
      </c>
      <c r="AP27" s="16">
        <v>0</v>
      </c>
      <c r="AQ27" s="16"/>
    </row>
    <row r="28" spans="1:43" ht="14.25">
      <c r="A28" s="1" t="s">
        <v>21</v>
      </c>
      <c r="B28" s="30">
        <f t="shared" si="20"/>
        <v>48</v>
      </c>
      <c r="C28" s="24">
        <f t="shared" si="12"/>
        <v>27</v>
      </c>
      <c r="D28" s="24">
        <f t="shared" si="13"/>
        <v>0</v>
      </c>
      <c r="E28" s="24">
        <f t="shared" si="14"/>
        <v>11</v>
      </c>
      <c r="F28" s="24">
        <f t="shared" si="15"/>
        <v>10</v>
      </c>
      <c r="G28" s="24">
        <f t="shared" si="16"/>
        <v>1</v>
      </c>
      <c r="H28" s="24">
        <v>1</v>
      </c>
      <c r="I28" s="24">
        <v>0</v>
      </c>
      <c r="J28" s="24">
        <v>0</v>
      </c>
      <c r="K28" s="24">
        <f t="shared" si="17"/>
        <v>37</v>
      </c>
      <c r="L28" s="24">
        <v>22</v>
      </c>
      <c r="M28" s="24">
        <v>0</v>
      </c>
      <c r="N28" s="24">
        <v>5</v>
      </c>
      <c r="O28" s="24">
        <v>10</v>
      </c>
      <c r="P28" s="24">
        <f t="shared" si="21"/>
        <v>6</v>
      </c>
      <c r="Q28" s="24">
        <v>0</v>
      </c>
      <c r="R28" s="24">
        <v>0</v>
      </c>
      <c r="S28" s="24">
        <v>6</v>
      </c>
      <c r="T28" s="1" t="s">
        <v>21</v>
      </c>
      <c r="U28" s="16">
        <v>0</v>
      </c>
      <c r="V28" s="16">
        <v>0</v>
      </c>
      <c r="W28" s="16">
        <v>3</v>
      </c>
      <c r="X28" s="16">
        <v>3</v>
      </c>
      <c r="Y28" s="16">
        <v>0</v>
      </c>
      <c r="Z28" s="16">
        <v>1</v>
      </c>
      <c r="AA28" s="16">
        <v>1</v>
      </c>
      <c r="AB28" s="16">
        <v>0</v>
      </c>
      <c r="AC28" s="16">
        <v>0</v>
      </c>
      <c r="AD28" s="16"/>
      <c r="AG28" s="1" t="s">
        <v>21</v>
      </c>
      <c r="AH28" s="25">
        <f t="shared" si="18"/>
        <v>0</v>
      </c>
      <c r="AI28" s="24">
        <v>0</v>
      </c>
      <c r="AJ28" s="25">
        <f t="shared" si="22"/>
        <v>3</v>
      </c>
      <c r="AK28" s="24">
        <v>3</v>
      </c>
      <c r="AL28" s="24">
        <v>0</v>
      </c>
      <c r="AM28" s="25">
        <f t="shared" si="19"/>
        <v>1</v>
      </c>
      <c r="AN28" s="24">
        <v>1</v>
      </c>
      <c r="AO28" s="16">
        <v>0</v>
      </c>
      <c r="AP28" s="16">
        <v>0</v>
      </c>
      <c r="AQ28" s="16"/>
    </row>
    <row r="29" spans="1:43" ht="14.25">
      <c r="A29" s="1" t="s">
        <v>22</v>
      </c>
      <c r="B29" s="30">
        <f t="shared" si="20"/>
        <v>53</v>
      </c>
      <c r="C29" s="24">
        <f t="shared" si="12"/>
        <v>16</v>
      </c>
      <c r="D29" s="24">
        <f t="shared" si="13"/>
        <v>1</v>
      </c>
      <c r="E29" s="24">
        <f t="shared" si="14"/>
        <v>5</v>
      </c>
      <c r="F29" s="24">
        <f t="shared" si="15"/>
        <v>31</v>
      </c>
      <c r="G29" s="24">
        <f t="shared" si="16"/>
        <v>2</v>
      </c>
      <c r="H29" s="24">
        <v>1</v>
      </c>
      <c r="I29" s="24">
        <v>1</v>
      </c>
      <c r="J29" s="24">
        <v>0</v>
      </c>
      <c r="K29" s="24">
        <f t="shared" si="17"/>
        <v>43</v>
      </c>
      <c r="L29" s="24">
        <v>10</v>
      </c>
      <c r="M29" s="24">
        <v>0</v>
      </c>
      <c r="N29" s="24">
        <v>2</v>
      </c>
      <c r="O29" s="24">
        <v>31</v>
      </c>
      <c r="P29" s="24">
        <f t="shared" si="21"/>
        <v>3</v>
      </c>
      <c r="Q29" s="24">
        <v>0</v>
      </c>
      <c r="R29" s="24">
        <v>0</v>
      </c>
      <c r="S29" s="24">
        <v>3</v>
      </c>
      <c r="T29" s="1" t="s">
        <v>22</v>
      </c>
      <c r="U29" s="16">
        <v>0</v>
      </c>
      <c r="V29" s="16">
        <v>0</v>
      </c>
      <c r="W29" s="16">
        <v>3</v>
      </c>
      <c r="X29" s="16">
        <v>3</v>
      </c>
      <c r="Y29" s="16">
        <v>0</v>
      </c>
      <c r="Z29" s="16">
        <v>2</v>
      </c>
      <c r="AA29" s="16">
        <v>2</v>
      </c>
      <c r="AB29" s="16">
        <v>0</v>
      </c>
      <c r="AC29" s="16">
        <v>0</v>
      </c>
      <c r="AD29" s="16"/>
      <c r="AG29" s="1" t="s">
        <v>22</v>
      </c>
      <c r="AH29" s="25">
        <f t="shared" si="18"/>
        <v>0</v>
      </c>
      <c r="AI29" s="24">
        <v>0</v>
      </c>
      <c r="AJ29" s="25">
        <f t="shared" si="22"/>
        <v>3</v>
      </c>
      <c r="AK29" s="24">
        <v>3</v>
      </c>
      <c r="AL29" s="24">
        <v>0</v>
      </c>
      <c r="AM29" s="25">
        <f t="shared" si="19"/>
        <v>2</v>
      </c>
      <c r="AN29" s="24">
        <v>2</v>
      </c>
      <c r="AO29" s="16">
        <v>0</v>
      </c>
      <c r="AP29" s="16">
        <v>0</v>
      </c>
      <c r="AQ29" s="16"/>
    </row>
    <row r="30" spans="1:43" ht="14.25">
      <c r="A30" s="1" t="s">
        <v>23</v>
      </c>
      <c r="B30" s="30">
        <f t="shared" si="20"/>
        <v>42</v>
      </c>
      <c r="C30" s="24">
        <f t="shared" si="12"/>
        <v>19</v>
      </c>
      <c r="D30" s="24">
        <f t="shared" si="13"/>
        <v>1</v>
      </c>
      <c r="E30" s="24">
        <f t="shared" si="14"/>
        <v>0</v>
      </c>
      <c r="F30" s="24">
        <f t="shared" si="15"/>
        <v>22</v>
      </c>
      <c r="G30" s="24">
        <f t="shared" si="16"/>
        <v>2</v>
      </c>
      <c r="H30" s="24">
        <v>1</v>
      </c>
      <c r="I30" s="24">
        <v>1</v>
      </c>
      <c r="J30" s="24">
        <v>0</v>
      </c>
      <c r="K30" s="24">
        <f t="shared" si="17"/>
        <v>38</v>
      </c>
      <c r="L30" s="24">
        <v>16</v>
      </c>
      <c r="M30" s="24">
        <v>0</v>
      </c>
      <c r="N30" s="24">
        <v>0</v>
      </c>
      <c r="O30" s="24">
        <v>22</v>
      </c>
      <c r="P30" s="24">
        <f t="shared" si="21"/>
        <v>0</v>
      </c>
      <c r="Q30" s="24">
        <v>0</v>
      </c>
      <c r="R30" s="24">
        <v>0</v>
      </c>
      <c r="S30" s="24">
        <v>0</v>
      </c>
      <c r="T30" s="1" t="s">
        <v>23</v>
      </c>
      <c r="U30" s="16">
        <v>0</v>
      </c>
      <c r="V30" s="16">
        <v>0</v>
      </c>
      <c r="W30" s="16">
        <v>1</v>
      </c>
      <c r="X30" s="16">
        <v>1</v>
      </c>
      <c r="Y30" s="16">
        <v>0</v>
      </c>
      <c r="Z30" s="16">
        <v>1</v>
      </c>
      <c r="AA30" s="16">
        <v>1</v>
      </c>
      <c r="AB30" s="16">
        <v>0</v>
      </c>
      <c r="AC30" s="16">
        <v>0</v>
      </c>
      <c r="AD30" s="16"/>
      <c r="AG30" s="1" t="s">
        <v>23</v>
      </c>
      <c r="AH30" s="25">
        <f t="shared" si="18"/>
        <v>0</v>
      </c>
      <c r="AI30" s="24">
        <v>0</v>
      </c>
      <c r="AJ30" s="25">
        <f t="shared" si="22"/>
        <v>1</v>
      </c>
      <c r="AK30" s="24">
        <v>1</v>
      </c>
      <c r="AL30" s="24">
        <v>0</v>
      </c>
      <c r="AM30" s="25">
        <f t="shared" si="19"/>
        <v>1</v>
      </c>
      <c r="AN30" s="24">
        <v>1</v>
      </c>
      <c r="AO30" s="16">
        <v>0</v>
      </c>
      <c r="AP30" s="16">
        <v>0</v>
      </c>
      <c r="AQ30" s="16"/>
    </row>
    <row r="31" spans="1:43" ht="14.25">
      <c r="A31" s="1" t="s">
        <v>24</v>
      </c>
      <c r="B31" s="30">
        <f t="shared" si="20"/>
        <v>41</v>
      </c>
      <c r="C31" s="24">
        <f t="shared" si="12"/>
        <v>22</v>
      </c>
      <c r="D31" s="24">
        <f t="shared" si="13"/>
        <v>1</v>
      </c>
      <c r="E31" s="24">
        <f t="shared" si="14"/>
        <v>1</v>
      </c>
      <c r="F31" s="24">
        <f t="shared" si="15"/>
        <v>17</v>
      </c>
      <c r="G31" s="24">
        <f t="shared" si="16"/>
        <v>1</v>
      </c>
      <c r="H31" s="24">
        <v>0</v>
      </c>
      <c r="I31" s="24">
        <v>1</v>
      </c>
      <c r="J31" s="24">
        <v>0</v>
      </c>
      <c r="K31" s="24">
        <f t="shared" si="17"/>
        <v>36</v>
      </c>
      <c r="L31" s="24">
        <v>18</v>
      </c>
      <c r="M31" s="24">
        <v>0</v>
      </c>
      <c r="N31" s="24">
        <v>1</v>
      </c>
      <c r="O31" s="24">
        <v>17</v>
      </c>
      <c r="P31" s="24">
        <f t="shared" si="21"/>
        <v>0</v>
      </c>
      <c r="Q31" s="24">
        <v>0</v>
      </c>
      <c r="R31" s="24">
        <v>0</v>
      </c>
      <c r="S31" s="24">
        <v>0</v>
      </c>
      <c r="T31" s="1" t="s">
        <v>24</v>
      </c>
      <c r="U31" s="16">
        <v>0</v>
      </c>
      <c r="V31" s="16">
        <v>0</v>
      </c>
      <c r="W31" s="16">
        <v>3</v>
      </c>
      <c r="X31" s="16">
        <v>3</v>
      </c>
      <c r="Y31" s="16">
        <v>0</v>
      </c>
      <c r="Z31" s="16">
        <v>0</v>
      </c>
      <c r="AA31" s="16">
        <v>0</v>
      </c>
      <c r="AB31" s="16">
        <v>1</v>
      </c>
      <c r="AC31" s="16">
        <v>1</v>
      </c>
      <c r="AD31" s="16"/>
      <c r="AG31" s="1" t="s">
        <v>24</v>
      </c>
      <c r="AH31" s="25">
        <f t="shared" si="18"/>
        <v>0</v>
      </c>
      <c r="AI31" s="24">
        <v>0</v>
      </c>
      <c r="AJ31" s="25">
        <f t="shared" si="22"/>
        <v>3</v>
      </c>
      <c r="AK31" s="24">
        <v>3</v>
      </c>
      <c r="AL31" s="24">
        <v>0</v>
      </c>
      <c r="AM31" s="25">
        <f t="shared" si="19"/>
        <v>0</v>
      </c>
      <c r="AN31" s="24">
        <v>0</v>
      </c>
      <c r="AO31" s="16">
        <v>1</v>
      </c>
      <c r="AP31" s="16">
        <v>1</v>
      </c>
      <c r="AQ31" s="16"/>
    </row>
    <row r="32" spans="1:43" ht="14.25">
      <c r="A32" s="1" t="s">
        <v>25</v>
      </c>
      <c r="B32" s="30">
        <f t="shared" si="20"/>
        <v>50</v>
      </c>
      <c r="C32" s="24">
        <f t="shared" si="12"/>
        <v>31</v>
      </c>
      <c r="D32" s="24">
        <f t="shared" si="13"/>
        <v>2</v>
      </c>
      <c r="E32" s="24">
        <f t="shared" si="14"/>
        <v>5</v>
      </c>
      <c r="F32" s="24">
        <f t="shared" si="15"/>
        <v>12</v>
      </c>
      <c r="G32" s="24">
        <f t="shared" si="16"/>
        <v>1</v>
      </c>
      <c r="H32" s="24">
        <v>1</v>
      </c>
      <c r="I32" s="24">
        <v>0</v>
      </c>
      <c r="J32" s="24">
        <v>0</v>
      </c>
      <c r="K32" s="24">
        <f t="shared" si="17"/>
        <v>42</v>
      </c>
      <c r="L32" s="24">
        <v>23</v>
      </c>
      <c r="M32" s="24">
        <v>2</v>
      </c>
      <c r="N32" s="24">
        <v>5</v>
      </c>
      <c r="O32" s="24">
        <v>12</v>
      </c>
      <c r="P32" s="24">
        <f t="shared" si="21"/>
        <v>0</v>
      </c>
      <c r="Q32" s="24">
        <v>0</v>
      </c>
      <c r="R32" s="24">
        <v>0</v>
      </c>
      <c r="S32" s="24">
        <v>0</v>
      </c>
      <c r="T32" s="1" t="s">
        <v>25</v>
      </c>
      <c r="U32" s="16"/>
      <c r="V32" s="16"/>
      <c r="W32" s="16">
        <v>2</v>
      </c>
      <c r="X32" s="16">
        <v>2</v>
      </c>
      <c r="Y32" s="16">
        <v>0</v>
      </c>
      <c r="Z32" s="16">
        <v>1</v>
      </c>
      <c r="AA32" s="16">
        <v>1</v>
      </c>
      <c r="AB32" s="16">
        <v>0</v>
      </c>
      <c r="AC32" s="16">
        <v>0</v>
      </c>
      <c r="AD32" s="16"/>
      <c r="AG32" s="1" t="s">
        <v>25</v>
      </c>
      <c r="AH32" s="25">
        <f t="shared" si="18"/>
        <v>4</v>
      </c>
      <c r="AI32" s="24">
        <v>4</v>
      </c>
      <c r="AJ32" s="25">
        <f t="shared" si="22"/>
        <v>2</v>
      </c>
      <c r="AK32" s="24">
        <v>2</v>
      </c>
      <c r="AL32" s="24">
        <v>0</v>
      </c>
      <c r="AM32" s="25">
        <f t="shared" si="19"/>
        <v>1</v>
      </c>
      <c r="AN32" s="24">
        <v>1</v>
      </c>
      <c r="AO32" s="16">
        <v>0</v>
      </c>
      <c r="AP32" s="16">
        <v>0</v>
      </c>
      <c r="AQ32" s="16"/>
    </row>
    <row r="33" spans="1:43" ht="14.25">
      <c r="A33" s="1" t="s">
        <v>26</v>
      </c>
      <c r="B33" s="30">
        <f t="shared" si="20"/>
        <v>36</v>
      </c>
      <c r="C33" s="24">
        <f t="shared" si="12"/>
        <v>15</v>
      </c>
      <c r="D33" s="24">
        <f t="shared" si="13"/>
        <v>0</v>
      </c>
      <c r="E33" s="24">
        <f t="shared" si="14"/>
        <v>2</v>
      </c>
      <c r="F33" s="24">
        <f t="shared" si="15"/>
        <v>19</v>
      </c>
      <c r="G33" s="24">
        <f t="shared" si="16"/>
        <v>2</v>
      </c>
      <c r="H33" s="24">
        <v>2</v>
      </c>
      <c r="I33" s="24">
        <v>0</v>
      </c>
      <c r="J33" s="24">
        <v>0</v>
      </c>
      <c r="K33" s="24">
        <f t="shared" si="17"/>
        <v>29</v>
      </c>
      <c r="L33" s="24">
        <v>10</v>
      </c>
      <c r="M33" s="24">
        <v>0</v>
      </c>
      <c r="N33" s="24">
        <v>0</v>
      </c>
      <c r="O33" s="24">
        <v>19</v>
      </c>
      <c r="P33" s="24">
        <f t="shared" si="21"/>
        <v>2</v>
      </c>
      <c r="Q33" s="24">
        <v>0</v>
      </c>
      <c r="R33" s="24">
        <v>0</v>
      </c>
      <c r="S33" s="24">
        <v>2</v>
      </c>
      <c r="T33" s="1" t="s">
        <v>26</v>
      </c>
      <c r="U33" s="16">
        <v>0</v>
      </c>
      <c r="V33" s="16">
        <v>0</v>
      </c>
      <c r="W33" s="16">
        <v>2</v>
      </c>
      <c r="X33" s="16">
        <v>2</v>
      </c>
      <c r="Y33" s="16">
        <v>0</v>
      </c>
      <c r="Z33" s="16">
        <v>1</v>
      </c>
      <c r="AA33" s="16">
        <v>1</v>
      </c>
      <c r="AB33" s="16">
        <v>0</v>
      </c>
      <c r="AC33" s="16">
        <v>0</v>
      </c>
      <c r="AD33" s="16"/>
      <c r="AG33" s="1" t="s">
        <v>26</v>
      </c>
      <c r="AH33" s="25">
        <f t="shared" si="18"/>
        <v>0</v>
      </c>
      <c r="AI33" s="24">
        <v>0</v>
      </c>
      <c r="AJ33" s="25">
        <f t="shared" si="22"/>
        <v>2</v>
      </c>
      <c r="AK33" s="24">
        <v>2</v>
      </c>
      <c r="AL33" s="24">
        <v>0</v>
      </c>
      <c r="AM33" s="25">
        <f t="shared" si="19"/>
        <v>1</v>
      </c>
      <c r="AN33" s="24">
        <v>1</v>
      </c>
      <c r="AO33" s="16">
        <v>0</v>
      </c>
      <c r="AP33" s="16">
        <v>0</v>
      </c>
      <c r="AQ33" s="16"/>
    </row>
    <row r="34" spans="1:43" ht="14.25">
      <c r="A34" s="1" t="s">
        <v>27</v>
      </c>
      <c r="B34" s="30">
        <f t="shared" si="20"/>
        <v>86</v>
      </c>
      <c r="C34" s="24">
        <f t="shared" si="12"/>
        <v>13</v>
      </c>
      <c r="D34" s="24">
        <f t="shared" si="13"/>
        <v>9</v>
      </c>
      <c r="E34" s="24">
        <f t="shared" si="14"/>
        <v>11</v>
      </c>
      <c r="F34" s="24">
        <f t="shared" si="15"/>
        <v>53</v>
      </c>
      <c r="G34" s="24">
        <f t="shared" si="16"/>
        <v>5</v>
      </c>
      <c r="H34" s="24">
        <v>2</v>
      </c>
      <c r="I34" s="24">
        <v>2</v>
      </c>
      <c r="J34" s="24">
        <v>1</v>
      </c>
      <c r="K34" s="24">
        <f t="shared" si="17"/>
        <v>72</v>
      </c>
      <c r="L34" s="24">
        <v>8</v>
      </c>
      <c r="M34" s="24">
        <v>7</v>
      </c>
      <c r="N34" s="24">
        <v>4</v>
      </c>
      <c r="O34" s="24">
        <v>53</v>
      </c>
      <c r="P34" s="24">
        <f t="shared" si="21"/>
        <v>6</v>
      </c>
      <c r="Q34" s="24">
        <v>0</v>
      </c>
      <c r="R34" s="24">
        <v>0</v>
      </c>
      <c r="S34" s="24">
        <v>6</v>
      </c>
      <c r="T34" s="1" t="s">
        <v>27</v>
      </c>
      <c r="U34" s="16">
        <v>0</v>
      </c>
      <c r="V34" s="16">
        <v>0</v>
      </c>
      <c r="W34" s="16">
        <v>2</v>
      </c>
      <c r="X34" s="16">
        <v>2</v>
      </c>
      <c r="Y34" s="16">
        <v>0</v>
      </c>
      <c r="Z34" s="16">
        <v>0</v>
      </c>
      <c r="AA34" s="16">
        <v>0</v>
      </c>
      <c r="AB34" s="16">
        <v>1</v>
      </c>
      <c r="AC34" s="16">
        <v>1</v>
      </c>
      <c r="AD34" s="16"/>
      <c r="AG34" s="1" t="s">
        <v>27</v>
      </c>
      <c r="AH34" s="25">
        <f t="shared" si="18"/>
        <v>0</v>
      </c>
      <c r="AI34" s="24">
        <v>0</v>
      </c>
      <c r="AJ34" s="25">
        <f t="shared" si="22"/>
        <v>2</v>
      </c>
      <c r="AK34" s="24">
        <v>2</v>
      </c>
      <c r="AL34" s="24">
        <v>0</v>
      </c>
      <c r="AM34" s="25">
        <f t="shared" si="19"/>
        <v>0</v>
      </c>
      <c r="AN34" s="24">
        <v>0</v>
      </c>
      <c r="AO34" s="16">
        <v>1</v>
      </c>
      <c r="AP34" s="16">
        <v>1</v>
      </c>
      <c r="AQ34" s="16"/>
    </row>
    <row r="35" spans="1:43" ht="14.25">
      <c r="A35" s="1" t="s">
        <v>28</v>
      </c>
      <c r="B35" s="30">
        <f t="shared" si="20"/>
        <v>43</v>
      </c>
      <c r="C35" s="24">
        <f t="shared" si="12"/>
        <v>23</v>
      </c>
      <c r="D35" s="24">
        <f t="shared" si="13"/>
        <v>4</v>
      </c>
      <c r="E35" s="24">
        <f t="shared" si="14"/>
        <v>7</v>
      </c>
      <c r="F35" s="24">
        <f t="shared" si="15"/>
        <v>9</v>
      </c>
      <c r="G35" s="24">
        <f t="shared" si="16"/>
        <v>7</v>
      </c>
      <c r="H35" s="24">
        <v>5</v>
      </c>
      <c r="I35" s="24">
        <v>2</v>
      </c>
      <c r="J35" s="24">
        <v>0</v>
      </c>
      <c r="K35" s="24">
        <f t="shared" si="17"/>
        <v>32</v>
      </c>
      <c r="L35" s="24">
        <v>16</v>
      </c>
      <c r="M35" s="24">
        <v>2</v>
      </c>
      <c r="N35" s="24">
        <v>5</v>
      </c>
      <c r="O35" s="24">
        <v>9</v>
      </c>
      <c r="P35" s="24">
        <f t="shared" si="21"/>
        <v>2</v>
      </c>
      <c r="Q35" s="24">
        <v>0</v>
      </c>
      <c r="R35" s="24">
        <v>0</v>
      </c>
      <c r="S35" s="24">
        <v>2</v>
      </c>
      <c r="T35" s="1" t="s">
        <v>28</v>
      </c>
      <c r="U35" s="16">
        <v>1</v>
      </c>
      <c r="V35" s="16">
        <v>1</v>
      </c>
      <c r="W35" s="16">
        <v>1</v>
      </c>
      <c r="X35" s="16">
        <v>1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/>
      <c r="AG35" s="1" t="s">
        <v>28</v>
      </c>
      <c r="AH35" s="25">
        <f t="shared" si="18"/>
        <v>1</v>
      </c>
      <c r="AI35" s="24">
        <v>1</v>
      </c>
      <c r="AJ35" s="25">
        <f t="shared" si="22"/>
        <v>0</v>
      </c>
      <c r="AK35" s="24">
        <v>0</v>
      </c>
      <c r="AL35" s="24">
        <v>0</v>
      </c>
      <c r="AM35" s="25">
        <f t="shared" si="19"/>
        <v>1</v>
      </c>
      <c r="AN35" s="24">
        <v>1</v>
      </c>
      <c r="AO35" s="16">
        <v>0</v>
      </c>
      <c r="AP35" s="16">
        <v>0</v>
      </c>
      <c r="AQ35" s="16"/>
    </row>
    <row r="36" spans="1:43" ht="14.25">
      <c r="A36" s="1" t="s">
        <v>29</v>
      </c>
      <c r="B36" s="30">
        <f t="shared" si="20"/>
        <v>67</v>
      </c>
      <c r="C36" s="24">
        <f t="shared" si="12"/>
        <v>24</v>
      </c>
      <c r="D36" s="24">
        <f t="shared" si="13"/>
        <v>1</v>
      </c>
      <c r="E36" s="24">
        <f t="shared" si="14"/>
        <v>0</v>
      </c>
      <c r="F36" s="24">
        <f t="shared" si="15"/>
        <v>42</v>
      </c>
      <c r="G36" s="24">
        <f t="shared" si="16"/>
        <v>2</v>
      </c>
      <c r="H36" s="24">
        <v>1</v>
      </c>
      <c r="I36" s="24">
        <v>1</v>
      </c>
      <c r="J36" s="24">
        <v>0</v>
      </c>
      <c r="K36" s="24">
        <f t="shared" si="17"/>
        <v>56</v>
      </c>
      <c r="L36" s="24">
        <v>14</v>
      </c>
      <c r="M36" s="24">
        <v>0</v>
      </c>
      <c r="N36" s="24">
        <v>0</v>
      </c>
      <c r="O36" s="24">
        <v>42</v>
      </c>
      <c r="P36" s="24">
        <f t="shared" si="21"/>
        <v>0</v>
      </c>
      <c r="Q36" s="24">
        <v>0</v>
      </c>
      <c r="R36" s="24">
        <v>0</v>
      </c>
      <c r="S36" s="24">
        <v>0</v>
      </c>
      <c r="T36" s="1" t="s">
        <v>29</v>
      </c>
      <c r="U36" s="16">
        <v>0</v>
      </c>
      <c r="V36" s="16">
        <v>0</v>
      </c>
      <c r="W36" s="16">
        <v>8</v>
      </c>
      <c r="X36" s="16">
        <v>8</v>
      </c>
      <c r="Y36" s="16">
        <v>0</v>
      </c>
      <c r="Z36" s="16">
        <v>1</v>
      </c>
      <c r="AA36" s="16">
        <v>1</v>
      </c>
      <c r="AB36" s="16">
        <v>0</v>
      </c>
      <c r="AC36" s="16">
        <v>0</v>
      </c>
      <c r="AD36" s="16"/>
      <c r="AG36" s="1" t="s">
        <v>29</v>
      </c>
      <c r="AH36" s="25">
        <f t="shared" si="18"/>
        <v>0</v>
      </c>
      <c r="AI36" s="24">
        <v>0</v>
      </c>
      <c r="AJ36" s="25">
        <f t="shared" si="22"/>
        <v>8</v>
      </c>
      <c r="AK36" s="24">
        <v>8</v>
      </c>
      <c r="AL36" s="24">
        <v>0</v>
      </c>
      <c r="AM36" s="25">
        <f t="shared" si="19"/>
        <v>1</v>
      </c>
      <c r="AN36" s="24">
        <v>1</v>
      </c>
      <c r="AO36" s="16">
        <v>0</v>
      </c>
      <c r="AP36" s="16">
        <v>0</v>
      </c>
      <c r="AQ36" s="16"/>
    </row>
    <row r="37" spans="1:43" s="28" customFormat="1" ht="14.25">
      <c r="A37" s="26" t="s">
        <v>30</v>
      </c>
      <c r="B37" s="30">
        <f t="shared" si="20"/>
        <v>28</v>
      </c>
      <c r="C37" s="24">
        <f t="shared" si="12"/>
        <v>12</v>
      </c>
      <c r="D37" s="24">
        <f t="shared" si="13"/>
        <v>12</v>
      </c>
      <c r="E37" s="24">
        <f t="shared" si="14"/>
        <v>1</v>
      </c>
      <c r="F37" s="24">
        <f t="shared" si="15"/>
        <v>3</v>
      </c>
      <c r="G37" s="24">
        <f t="shared" si="16"/>
        <v>1</v>
      </c>
      <c r="H37" s="24">
        <v>1</v>
      </c>
      <c r="I37" s="24">
        <v>0</v>
      </c>
      <c r="J37" s="24">
        <v>0</v>
      </c>
      <c r="K37" s="24">
        <f t="shared" si="17"/>
        <v>22</v>
      </c>
      <c r="L37" s="24">
        <v>7</v>
      </c>
      <c r="M37" s="24">
        <v>12</v>
      </c>
      <c r="N37" s="24">
        <v>0</v>
      </c>
      <c r="O37" s="24">
        <v>3</v>
      </c>
      <c r="P37" s="24">
        <f t="shared" si="21"/>
        <v>2</v>
      </c>
      <c r="Q37" s="24">
        <v>1</v>
      </c>
      <c r="R37" s="24">
        <v>0</v>
      </c>
      <c r="S37" s="24">
        <v>1</v>
      </c>
      <c r="T37" s="26" t="s">
        <v>30</v>
      </c>
      <c r="U37" s="16">
        <v>0</v>
      </c>
      <c r="V37" s="16">
        <v>0</v>
      </c>
      <c r="W37" s="16">
        <v>1</v>
      </c>
      <c r="X37" s="16">
        <v>1</v>
      </c>
      <c r="Y37" s="16">
        <v>0</v>
      </c>
      <c r="Z37" s="16">
        <v>1</v>
      </c>
      <c r="AA37" s="16">
        <v>1</v>
      </c>
      <c r="AB37" s="16">
        <v>0</v>
      </c>
      <c r="AC37" s="16">
        <v>0</v>
      </c>
      <c r="AD37" s="16"/>
      <c r="AG37" s="26" t="s">
        <v>30</v>
      </c>
      <c r="AH37" s="25">
        <f t="shared" si="18"/>
        <v>1</v>
      </c>
      <c r="AI37" s="27">
        <v>1</v>
      </c>
      <c r="AJ37" s="25">
        <f t="shared" si="22"/>
        <v>1</v>
      </c>
      <c r="AK37" s="24">
        <v>1</v>
      </c>
      <c r="AL37" s="24">
        <v>0</v>
      </c>
      <c r="AM37" s="25">
        <f t="shared" si="19"/>
        <v>1</v>
      </c>
      <c r="AN37" s="24">
        <v>1</v>
      </c>
      <c r="AO37" s="16">
        <v>0</v>
      </c>
      <c r="AP37" s="16">
        <v>0</v>
      </c>
      <c r="AQ37" s="16"/>
    </row>
    <row r="38" spans="1:43" ht="14.25">
      <c r="A38" s="1" t="s">
        <v>31</v>
      </c>
      <c r="B38" s="30">
        <f t="shared" si="20"/>
        <v>25</v>
      </c>
      <c r="C38" s="24">
        <f t="shared" si="12"/>
        <v>14</v>
      </c>
      <c r="D38" s="24">
        <f t="shared" si="13"/>
        <v>0</v>
      </c>
      <c r="E38" s="24">
        <f t="shared" si="14"/>
        <v>3</v>
      </c>
      <c r="F38" s="24">
        <f t="shared" si="15"/>
        <v>8</v>
      </c>
      <c r="G38" s="24">
        <f t="shared" si="16"/>
        <v>2</v>
      </c>
      <c r="H38" s="24">
        <v>1</v>
      </c>
      <c r="I38" s="24">
        <v>0</v>
      </c>
      <c r="J38" s="24">
        <v>1</v>
      </c>
      <c r="K38" s="24">
        <f t="shared" si="17"/>
        <v>22</v>
      </c>
      <c r="L38" s="24">
        <v>12</v>
      </c>
      <c r="M38" s="24">
        <v>0</v>
      </c>
      <c r="N38" s="24">
        <v>2</v>
      </c>
      <c r="O38" s="24">
        <v>8</v>
      </c>
      <c r="P38" s="24">
        <f t="shared" si="21"/>
        <v>0</v>
      </c>
      <c r="Q38" s="24">
        <v>0</v>
      </c>
      <c r="R38" s="24">
        <v>0</v>
      </c>
      <c r="S38" s="24">
        <v>0</v>
      </c>
      <c r="T38" s="1" t="s">
        <v>31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1</v>
      </c>
      <c r="AA38" s="16">
        <v>1</v>
      </c>
      <c r="AB38" s="16">
        <v>0</v>
      </c>
      <c r="AC38" s="16">
        <v>0</v>
      </c>
      <c r="AD38" s="16"/>
      <c r="AG38" s="1" t="s">
        <v>31</v>
      </c>
      <c r="AH38" s="25">
        <f t="shared" si="18"/>
        <v>0</v>
      </c>
      <c r="AI38" s="24">
        <v>0</v>
      </c>
      <c r="AJ38" s="25">
        <f t="shared" si="22"/>
        <v>0</v>
      </c>
      <c r="AK38" s="24">
        <v>0</v>
      </c>
      <c r="AL38" s="24">
        <v>0</v>
      </c>
      <c r="AM38" s="25">
        <f t="shared" si="19"/>
        <v>1</v>
      </c>
      <c r="AN38" s="24">
        <v>1</v>
      </c>
      <c r="AO38" s="16">
        <v>0</v>
      </c>
      <c r="AP38" s="16">
        <v>0</v>
      </c>
      <c r="AQ38" s="16"/>
    </row>
    <row r="39" spans="1:43" s="28" customFormat="1" ht="14.25">
      <c r="A39" s="26" t="s">
        <v>32</v>
      </c>
      <c r="B39" s="30">
        <f t="shared" si="20"/>
        <v>32</v>
      </c>
      <c r="C39" s="24">
        <f t="shared" si="12"/>
        <v>12</v>
      </c>
      <c r="D39" s="24">
        <f t="shared" si="13"/>
        <v>4</v>
      </c>
      <c r="E39" s="24">
        <f t="shared" si="14"/>
        <v>6</v>
      </c>
      <c r="F39" s="24">
        <f t="shared" si="15"/>
        <v>10</v>
      </c>
      <c r="G39" s="24">
        <f t="shared" si="16"/>
        <v>0</v>
      </c>
      <c r="H39" s="24">
        <v>0</v>
      </c>
      <c r="I39" s="24">
        <v>0</v>
      </c>
      <c r="J39" s="24">
        <v>0</v>
      </c>
      <c r="K39" s="24">
        <f t="shared" si="17"/>
        <v>25</v>
      </c>
      <c r="L39" s="24">
        <v>9</v>
      </c>
      <c r="M39" s="24">
        <v>4</v>
      </c>
      <c r="N39" s="24">
        <v>2</v>
      </c>
      <c r="O39" s="24">
        <v>10</v>
      </c>
      <c r="P39" s="24">
        <f t="shared" si="21"/>
        <v>4</v>
      </c>
      <c r="Q39" s="24">
        <v>0</v>
      </c>
      <c r="R39" s="24">
        <v>0</v>
      </c>
      <c r="S39" s="24">
        <v>4</v>
      </c>
      <c r="T39" s="26" t="s">
        <v>32</v>
      </c>
      <c r="U39" s="16"/>
      <c r="V39" s="16"/>
      <c r="W39" s="16">
        <v>1</v>
      </c>
      <c r="X39" s="16">
        <v>1</v>
      </c>
      <c r="Y39" s="16">
        <v>0</v>
      </c>
      <c r="Z39" s="16">
        <v>0</v>
      </c>
      <c r="AA39" s="16">
        <v>0</v>
      </c>
      <c r="AB39" s="16">
        <v>1</v>
      </c>
      <c r="AC39" s="16">
        <v>1</v>
      </c>
      <c r="AD39" s="16"/>
      <c r="AG39" s="26" t="s">
        <v>32</v>
      </c>
      <c r="AH39" s="25">
        <f t="shared" si="18"/>
        <v>1</v>
      </c>
      <c r="AI39" s="27">
        <v>1</v>
      </c>
      <c r="AJ39" s="25">
        <f t="shared" si="22"/>
        <v>1</v>
      </c>
      <c r="AK39" s="24">
        <v>1</v>
      </c>
      <c r="AL39" s="24">
        <v>0</v>
      </c>
      <c r="AM39" s="25">
        <f t="shared" si="19"/>
        <v>0</v>
      </c>
      <c r="AN39" s="24">
        <v>0</v>
      </c>
      <c r="AO39" s="16">
        <v>1</v>
      </c>
      <c r="AP39" s="16">
        <v>1</v>
      </c>
      <c r="AQ39" s="16"/>
    </row>
    <row r="40" spans="1:43" ht="14.25">
      <c r="A40" s="1" t="s">
        <v>33</v>
      </c>
      <c r="B40" s="30">
        <f t="shared" si="20"/>
        <v>61</v>
      </c>
      <c r="C40" s="24">
        <f t="shared" si="12"/>
        <v>28</v>
      </c>
      <c r="D40" s="24">
        <f t="shared" si="13"/>
        <v>0</v>
      </c>
      <c r="E40" s="24">
        <f t="shared" si="14"/>
        <v>0</v>
      </c>
      <c r="F40" s="24">
        <f t="shared" si="15"/>
        <v>33</v>
      </c>
      <c r="G40" s="24">
        <f t="shared" si="16"/>
        <v>2</v>
      </c>
      <c r="H40" s="24">
        <v>2</v>
      </c>
      <c r="I40" s="24">
        <v>0</v>
      </c>
      <c r="J40" s="24">
        <v>0</v>
      </c>
      <c r="K40" s="24">
        <f t="shared" si="17"/>
        <v>53</v>
      </c>
      <c r="L40" s="24">
        <v>20</v>
      </c>
      <c r="M40" s="24">
        <v>0</v>
      </c>
      <c r="N40" s="24">
        <v>0</v>
      </c>
      <c r="O40" s="24">
        <v>33</v>
      </c>
      <c r="P40" s="24">
        <f t="shared" si="21"/>
        <v>0</v>
      </c>
      <c r="Q40" s="24">
        <v>0</v>
      </c>
      <c r="R40" s="24">
        <v>0</v>
      </c>
      <c r="S40" s="24">
        <v>0</v>
      </c>
      <c r="T40" s="1" t="s">
        <v>33</v>
      </c>
      <c r="U40" s="16">
        <v>0</v>
      </c>
      <c r="V40" s="16">
        <v>0</v>
      </c>
      <c r="W40" s="16">
        <v>4</v>
      </c>
      <c r="X40" s="16">
        <v>4</v>
      </c>
      <c r="Y40" s="16">
        <v>0</v>
      </c>
      <c r="Z40" s="16">
        <v>0</v>
      </c>
      <c r="AA40" s="16">
        <v>0</v>
      </c>
      <c r="AB40" s="16">
        <v>1</v>
      </c>
      <c r="AC40" s="16">
        <v>1</v>
      </c>
      <c r="AD40" s="16"/>
      <c r="AG40" s="1" t="s">
        <v>33</v>
      </c>
      <c r="AH40" s="25">
        <f t="shared" si="18"/>
        <v>1</v>
      </c>
      <c r="AI40" s="24">
        <v>1</v>
      </c>
      <c r="AJ40" s="25">
        <f t="shared" si="22"/>
        <v>4</v>
      </c>
      <c r="AK40" s="24">
        <v>4</v>
      </c>
      <c r="AL40" s="24">
        <v>0</v>
      </c>
      <c r="AM40" s="25">
        <f t="shared" si="19"/>
        <v>0</v>
      </c>
      <c r="AN40" s="24">
        <v>0</v>
      </c>
      <c r="AO40" s="16">
        <v>1</v>
      </c>
      <c r="AP40" s="16">
        <v>1</v>
      </c>
      <c r="AQ40" s="16"/>
    </row>
    <row r="41" spans="1:43" ht="14.25">
      <c r="A41" s="1" t="s">
        <v>34</v>
      </c>
      <c r="B41" s="30">
        <f t="shared" si="20"/>
        <v>44</v>
      </c>
      <c r="C41" s="24">
        <f t="shared" si="12"/>
        <v>20</v>
      </c>
      <c r="D41" s="24">
        <f t="shared" si="13"/>
        <v>1</v>
      </c>
      <c r="E41" s="24">
        <f t="shared" si="14"/>
        <v>8</v>
      </c>
      <c r="F41" s="24">
        <f t="shared" si="15"/>
        <v>15</v>
      </c>
      <c r="G41" s="24">
        <f t="shared" si="16"/>
        <v>4</v>
      </c>
      <c r="H41" s="24">
        <v>3</v>
      </c>
      <c r="I41" s="24">
        <v>1</v>
      </c>
      <c r="J41" s="24">
        <v>0</v>
      </c>
      <c r="K41" s="24">
        <f t="shared" si="17"/>
        <v>33</v>
      </c>
      <c r="L41" s="24">
        <v>13</v>
      </c>
      <c r="M41" s="24">
        <v>0</v>
      </c>
      <c r="N41" s="24">
        <v>5</v>
      </c>
      <c r="O41" s="24">
        <v>15</v>
      </c>
      <c r="P41" s="24">
        <f t="shared" si="21"/>
        <v>3</v>
      </c>
      <c r="Q41" s="24">
        <v>0</v>
      </c>
      <c r="R41" s="24">
        <v>0</v>
      </c>
      <c r="S41" s="24">
        <v>3</v>
      </c>
      <c r="T41" s="1" t="s">
        <v>34</v>
      </c>
      <c r="U41" s="16">
        <v>0</v>
      </c>
      <c r="V41" s="16">
        <v>0</v>
      </c>
      <c r="W41" s="16">
        <v>3</v>
      </c>
      <c r="X41" s="16">
        <v>3</v>
      </c>
      <c r="Y41" s="16">
        <v>0</v>
      </c>
      <c r="Z41" s="16">
        <v>0</v>
      </c>
      <c r="AA41" s="16">
        <v>0</v>
      </c>
      <c r="AB41" s="16">
        <v>1</v>
      </c>
      <c r="AC41" s="16">
        <v>1</v>
      </c>
      <c r="AD41" s="16"/>
      <c r="AG41" s="1" t="s">
        <v>34</v>
      </c>
      <c r="AH41" s="25">
        <f t="shared" si="18"/>
        <v>0</v>
      </c>
      <c r="AI41" s="24">
        <v>0</v>
      </c>
      <c r="AJ41" s="25">
        <f t="shared" si="22"/>
        <v>3</v>
      </c>
      <c r="AK41" s="24">
        <v>3</v>
      </c>
      <c r="AL41" s="24">
        <v>0</v>
      </c>
      <c r="AM41" s="25">
        <f t="shared" si="19"/>
        <v>0</v>
      </c>
      <c r="AN41" s="24">
        <v>0</v>
      </c>
      <c r="AO41" s="16">
        <v>1</v>
      </c>
      <c r="AP41" s="16">
        <v>1</v>
      </c>
      <c r="AQ41" s="16"/>
    </row>
    <row r="42" spans="1:43" ht="14.25">
      <c r="A42" s="1" t="s">
        <v>35</v>
      </c>
      <c r="B42" s="30">
        <f t="shared" si="20"/>
        <v>19</v>
      </c>
      <c r="C42" s="24">
        <f t="shared" si="12"/>
        <v>10</v>
      </c>
      <c r="D42" s="24">
        <f t="shared" si="13"/>
        <v>0</v>
      </c>
      <c r="E42" s="24">
        <f t="shared" si="14"/>
        <v>7</v>
      </c>
      <c r="F42" s="24">
        <f t="shared" si="15"/>
        <v>2</v>
      </c>
      <c r="G42" s="24">
        <f t="shared" si="16"/>
        <v>1</v>
      </c>
      <c r="H42" s="24">
        <v>1</v>
      </c>
      <c r="I42" s="24">
        <v>0</v>
      </c>
      <c r="J42" s="24">
        <v>0</v>
      </c>
      <c r="K42" s="24">
        <f t="shared" si="17"/>
        <v>17</v>
      </c>
      <c r="L42" s="24">
        <v>8</v>
      </c>
      <c r="M42" s="24">
        <v>0</v>
      </c>
      <c r="N42" s="24">
        <v>7</v>
      </c>
      <c r="O42" s="24">
        <v>2</v>
      </c>
      <c r="P42" s="24">
        <f t="shared" si="21"/>
        <v>0</v>
      </c>
      <c r="Q42" s="24">
        <v>0</v>
      </c>
      <c r="R42" s="24">
        <v>0</v>
      </c>
      <c r="S42" s="24">
        <v>0</v>
      </c>
      <c r="T42" s="1" t="s">
        <v>35</v>
      </c>
      <c r="U42" s="16">
        <v>0</v>
      </c>
      <c r="V42" s="16">
        <v>0</v>
      </c>
      <c r="W42" s="16">
        <v>1</v>
      </c>
      <c r="X42" s="16">
        <v>1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/>
      <c r="AG42" s="1" t="s">
        <v>35</v>
      </c>
      <c r="AH42" s="25">
        <f t="shared" si="18"/>
        <v>0</v>
      </c>
      <c r="AI42" s="24">
        <v>0</v>
      </c>
      <c r="AJ42" s="25">
        <f t="shared" si="22"/>
        <v>1</v>
      </c>
      <c r="AK42" s="24">
        <v>1</v>
      </c>
      <c r="AL42" s="24">
        <v>0</v>
      </c>
      <c r="AM42" s="25">
        <f t="shared" si="19"/>
        <v>0</v>
      </c>
      <c r="AN42" s="24">
        <v>0</v>
      </c>
      <c r="AO42" s="16">
        <v>0</v>
      </c>
      <c r="AP42" s="16">
        <v>0</v>
      </c>
      <c r="AQ42" s="16"/>
    </row>
    <row r="43" spans="1:43" ht="14.25">
      <c r="A43" s="1" t="s">
        <v>36</v>
      </c>
      <c r="B43" s="30">
        <f t="shared" si="20"/>
        <v>9</v>
      </c>
      <c r="C43" s="24">
        <f t="shared" si="12"/>
        <v>7</v>
      </c>
      <c r="D43" s="24">
        <f t="shared" si="13"/>
        <v>0</v>
      </c>
      <c r="E43" s="24">
        <f t="shared" si="14"/>
        <v>2</v>
      </c>
      <c r="F43" s="24">
        <f t="shared" si="15"/>
        <v>0</v>
      </c>
      <c r="G43" s="24">
        <f t="shared" si="16"/>
        <v>1</v>
      </c>
      <c r="H43" s="24">
        <v>1</v>
      </c>
      <c r="I43" s="24">
        <v>0</v>
      </c>
      <c r="J43" s="24">
        <v>0</v>
      </c>
      <c r="K43" s="24">
        <f t="shared" si="17"/>
        <v>6</v>
      </c>
      <c r="L43" s="24">
        <v>4</v>
      </c>
      <c r="M43" s="24">
        <v>0</v>
      </c>
      <c r="N43" s="24">
        <v>2</v>
      </c>
      <c r="O43" s="24">
        <v>0</v>
      </c>
      <c r="P43" s="24">
        <f t="shared" si="21"/>
        <v>0</v>
      </c>
      <c r="Q43" s="24">
        <v>0</v>
      </c>
      <c r="R43" s="24">
        <v>0</v>
      </c>
      <c r="S43" s="24">
        <v>0</v>
      </c>
      <c r="T43" s="1" t="s">
        <v>36</v>
      </c>
      <c r="U43" s="16">
        <v>0</v>
      </c>
      <c r="V43" s="16">
        <v>0</v>
      </c>
      <c r="W43" s="16">
        <v>2</v>
      </c>
      <c r="X43" s="16">
        <v>2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/>
      <c r="AG43" s="1" t="s">
        <v>36</v>
      </c>
      <c r="AH43" s="25">
        <f t="shared" si="18"/>
        <v>0</v>
      </c>
      <c r="AI43" s="24">
        <v>0</v>
      </c>
      <c r="AJ43" s="25">
        <f t="shared" si="22"/>
        <v>2</v>
      </c>
      <c r="AK43" s="24">
        <v>2</v>
      </c>
      <c r="AL43" s="24">
        <v>0</v>
      </c>
      <c r="AM43" s="25">
        <f t="shared" si="19"/>
        <v>0</v>
      </c>
      <c r="AN43" s="24">
        <v>0</v>
      </c>
      <c r="AO43" s="16">
        <v>0</v>
      </c>
      <c r="AP43" s="16">
        <v>0</v>
      </c>
      <c r="AQ43" s="16"/>
    </row>
    <row r="44" spans="1:43" ht="14.25">
      <c r="A44" s="1" t="s">
        <v>37</v>
      </c>
      <c r="B44" s="30">
        <f t="shared" si="20"/>
        <v>29</v>
      </c>
      <c r="C44" s="24">
        <f t="shared" si="12"/>
        <v>18</v>
      </c>
      <c r="D44" s="24">
        <f t="shared" si="13"/>
        <v>1</v>
      </c>
      <c r="E44" s="24">
        <f t="shared" si="14"/>
        <v>4</v>
      </c>
      <c r="F44" s="24">
        <f t="shared" si="15"/>
        <v>6</v>
      </c>
      <c r="G44" s="24">
        <f t="shared" si="16"/>
        <v>1</v>
      </c>
      <c r="H44" s="24">
        <v>1</v>
      </c>
      <c r="I44" s="24">
        <v>0</v>
      </c>
      <c r="J44" s="24">
        <v>0</v>
      </c>
      <c r="K44" s="24">
        <f t="shared" si="17"/>
        <v>20</v>
      </c>
      <c r="L44" s="24">
        <v>12</v>
      </c>
      <c r="M44" s="24">
        <v>1</v>
      </c>
      <c r="N44" s="24">
        <v>1</v>
      </c>
      <c r="O44" s="24">
        <v>6</v>
      </c>
      <c r="P44" s="24">
        <f t="shared" si="21"/>
        <v>3</v>
      </c>
      <c r="Q44" s="24">
        <v>0</v>
      </c>
      <c r="R44" s="24">
        <v>0</v>
      </c>
      <c r="S44" s="24">
        <v>3</v>
      </c>
      <c r="T44" s="1" t="s">
        <v>37</v>
      </c>
      <c r="U44" s="16">
        <v>0</v>
      </c>
      <c r="V44" s="16">
        <v>0</v>
      </c>
      <c r="W44" s="16">
        <v>3</v>
      </c>
      <c r="X44" s="16">
        <v>3</v>
      </c>
      <c r="Y44" s="16">
        <v>0</v>
      </c>
      <c r="Z44" s="16">
        <v>1</v>
      </c>
      <c r="AA44" s="16">
        <v>1</v>
      </c>
      <c r="AB44" s="16">
        <v>0</v>
      </c>
      <c r="AC44" s="16">
        <v>0</v>
      </c>
      <c r="AD44" s="16"/>
      <c r="AG44" s="1" t="s">
        <v>37</v>
      </c>
      <c r="AH44" s="25">
        <f t="shared" si="18"/>
        <v>0</v>
      </c>
      <c r="AI44" s="24">
        <v>0</v>
      </c>
      <c r="AJ44" s="25">
        <f t="shared" si="22"/>
        <v>4</v>
      </c>
      <c r="AK44" s="24">
        <v>4</v>
      </c>
      <c r="AL44" s="24">
        <v>0</v>
      </c>
      <c r="AM44" s="25">
        <f t="shared" si="19"/>
        <v>1</v>
      </c>
      <c r="AN44" s="24">
        <v>1</v>
      </c>
      <c r="AO44" s="16">
        <v>0</v>
      </c>
      <c r="AP44" s="16">
        <v>0</v>
      </c>
      <c r="AQ44" s="16"/>
    </row>
    <row r="45" spans="1:43" ht="14.25">
      <c r="A45" s="1" t="s">
        <v>38</v>
      </c>
      <c r="B45" s="30">
        <f t="shared" si="20"/>
        <v>38</v>
      </c>
      <c r="C45" s="24">
        <f t="shared" si="12"/>
        <v>29</v>
      </c>
      <c r="D45" s="24">
        <f t="shared" si="13"/>
        <v>1</v>
      </c>
      <c r="E45" s="24">
        <f t="shared" si="14"/>
        <v>5</v>
      </c>
      <c r="F45" s="24">
        <f t="shared" si="15"/>
        <v>3</v>
      </c>
      <c r="G45" s="24">
        <f t="shared" si="16"/>
        <v>1</v>
      </c>
      <c r="H45" s="24">
        <v>1</v>
      </c>
      <c r="I45" s="24">
        <v>0</v>
      </c>
      <c r="J45" s="24">
        <v>0</v>
      </c>
      <c r="K45" s="24">
        <f t="shared" si="17"/>
        <v>34</v>
      </c>
      <c r="L45" s="24">
        <v>25</v>
      </c>
      <c r="M45" s="24">
        <v>1</v>
      </c>
      <c r="N45" s="24">
        <v>5</v>
      </c>
      <c r="O45" s="24">
        <v>3</v>
      </c>
      <c r="P45" s="24">
        <f t="shared" si="21"/>
        <v>0</v>
      </c>
      <c r="Q45" s="24">
        <v>0</v>
      </c>
      <c r="R45" s="24">
        <v>0</v>
      </c>
      <c r="S45" s="24">
        <v>0</v>
      </c>
      <c r="T45" s="1" t="s">
        <v>38</v>
      </c>
      <c r="U45" s="16">
        <v>0</v>
      </c>
      <c r="V45" s="16">
        <v>0</v>
      </c>
      <c r="W45" s="16">
        <v>2</v>
      </c>
      <c r="X45" s="16">
        <v>2</v>
      </c>
      <c r="Y45" s="16">
        <v>0</v>
      </c>
      <c r="Z45" s="16">
        <v>0</v>
      </c>
      <c r="AA45" s="16">
        <v>0</v>
      </c>
      <c r="AB45" s="16">
        <v>1</v>
      </c>
      <c r="AC45" s="16">
        <v>1</v>
      </c>
      <c r="AD45" s="16"/>
      <c r="AG45" s="1" t="s">
        <v>38</v>
      </c>
      <c r="AH45" s="25">
        <f t="shared" si="18"/>
        <v>0</v>
      </c>
      <c r="AI45" s="24">
        <v>0</v>
      </c>
      <c r="AJ45" s="25">
        <f t="shared" si="22"/>
        <v>2</v>
      </c>
      <c r="AK45" s="24">
        <v>2</v>
      </c>
      <c r="AL45" s="24">
        <v>0</v>
      </c>
      <c r="AM45" s="25">
        <f t="shared" si="19"/>
        <v>0</v>
      </c>
      <c r="AN45" s="24">
        <v>0</v>
      </c>
      <c r="AO45" s="16">
        <v>1</v>
      </c>
      <c r="AP45" s="16">
        <v>1</v>
      </c>
      <c r="AQ45" s="16"/>
    </row>
    <row r="46" spans="1:43" ht="14.25">
      <c r="A46" s="1" t="s">
        <v>39</v>
      </c>
      <c r="B46" s="30">
        <f t="shared" si="20"/>
        <v>40</v>
      </c>
      <c r="C46" s="24">
        <f t="shared" si="12"/>
        <v>23</v>
      </c>
      <c r="D46" s="24">
        <f t="shared" si="13"/>
        <v>0</v>
      </c>
      <c r="E46" s="24">
        <f t="shared" si="14"/>
        <v>6</v>
      </c>
      <c r="F46" s="24">
        <f t="shared" si="15"/>
        <v>11</v>
      </c>
      <c r="G46" s="24">
        <f t="shared" si="16"/>
        <v>2</v>
      </c>
      <c r="H46" s="24">
        <v>2</v>
      </c>
      <c r="I46" s="24">
        <v>0</v>
      </c>
      <c r="J46" s="24">
        <v>0</v>
      </c>
      <c r="K46" s="24">
        <f t="shared" si="17"/>
        <v>33</v>
      </c>
      <c r="L46" s="24">
        <v>16</v>
      </c>
      <c r="M46" s="24">
        <v>0</v>
      </c>
      <c r="N46" s="24">
        <v>6</v>
      </c>
      <c r="O46" s="24">
        <v>11</v>
      </c>
      <c r="P46" s="24">
        <f t="shared" si="21"/>
        <v>0</v>
      </c>
      <c r="Q46" s="24">
        <v>0</v>
      </c>
      <c r="R46" s="24">
        <v>0</v>
      </c>
      <c r="S46" s="24">
        <v>0</v>
      </c>
      <c r="T46" s="1" t="s">
        <v>39</v>
      </c>
      <c r="U46" s="16">
        <v>0</v>
      </c>
      <c r="V46" s="16">
        <v>0</v>
      </c>
      <c r="W46" s="16">
        <v>4</v>
      </c>
      <c r="X46" s="16">
        <v>4</v>
      </c>
      <c r="Y46" s="16">
        <v>0</v>
      </c>
      <c r="Z46" s="16">
        <v>1</v>
      </c>
      <c r="AA46" s="16">
        <v>1</v>
      </c>
      <c r="AB46" s="16">
        <v>0</v>
      </c>
      <c r="AC46" s="16">
        <v>0</v>
      </c>
      <c r="AD46" s="16"/>
      <c r="AG46" s="1" t="s">
        <v>39</v>
      </c>
      <c r="AH46" s="25">
        <f t="shared" si="18"/>
        <v>0</v>
      </c>
      <c r="AI46" s="24">
        <v>0</v>
      </c>
      <c r="AJ46" s="25">
        <f t="shared" si="22"/>
        <v>4</v>
      </c>
      <c r="AK46" s="24">
        <v>4</v>
      </c>
      <c r="AL46" s="24">
        <v>0</v>
      </c>
      <c r="AM46" s="25">
        <f t="shared" si="19"/>
        <v>1</v>
      </c>
      <c r="AN46" s="24">
        <v>1</v>
      </c>
      <c r="AO46" s="16">
        <v>0</v>
      </c>
      <c r="AP46" s="16">
        <v>0</v>
      </c>
      <c r="AQ46" s="16"/>
    </row>
    <row r="47" spans="1:43" ht="14.25">
      <c r="A47" s="1" t="s">
        <v>40</v>
      </c>
      <c r="B47" s="30">
        <f t="shared" si="20"/>
        <v>26</v>
      </c>
      <c r="C47" s="24">
        <f t="shared" si="12"/>
        <v>18</v>
      </c>
      <c r="D47" s="24">
        <f t="shared" si="13"/>
        <v>0</v>
      </c>
      <c r="E47" s="24">
        <f t="shared" si="14"/>
        <v>1</v>
      </c>
      <c r="F47" s="24">
        <f t="shared" si="15"/>
        <v>7</v>
      </c>
      <c r="G47" s="24">
        <f t="shared" si="16"/>
        <v>2</v>
      </c>
      <c r="H47" s="24">
        <v>2</v>
      </c>
      <c r="I47" s="24">
        <v>0</v>
      </c>
      <c r="J47" s="24">
        <v>0</v>
      </c>
      <c r="K47" s="24">
        <f t="shared" si="17"/>
        <v>23</v>
      </c>
      <c r="L47" s="24">
        <v>15</v>
      </c>
      <c r="M47" s="24">
        <v>0</v>
      </c>
      <c r="N47" s="24">
        <v>1</v>
      </c>
      <c r="O47" s="24">
        <v>7</v>
      </c>
      <c r="P47" s="24">
        <f t="shared" si="21"/>
        <v>0</v>
      </c>
      <c r="Q47" s="24">
        <v>0</v>
      </c>
      <c r="R47" s="24">
        <v>0</v>
      </c>
      <c r="S47" s="24">
        <v>0</v>
      </c>
      <c r="T47" s="1" t="s">
        <v>40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1</v>
      </c>
      <c r="AA47" s="16">
        <v>1</v>
      </c>
      <c r="AB47" s="16">
        <v>0</v>
      </c>
      <c r="AC47" s="16">
        <v>0</v>
      </c>
      <c r="AD47" s="16"/>
      <c r="AG47" s="1" t="s">
        <v>40</v>
      </c>
      <c r="AH47" s="25">
        <f t="shared" si="18"/>
        <v>0</v>
      </c>
      <c r="AI47" s="24">
        <v>0</v>
      </c>
      <c r="AJ47" s="25">
        <f t="shared" si="22"/>
        <v>0</v>
      </c>
      <c r="AK47" s="24">
        <v>0</v>
      </c>
      <c r="AL47" s="24">
        <v>0</v>
      </c>
      <c r="AM47" s="25">
        <f t="shared" si="19"/>
        <v>1</v>
      </c>
      <c r="AN47" s="24">
        <v>1</v>
      </c>
      <c r="AO47" s="16">
        <v>0</v>
      </c>
      <c r="AP47" s="16">
        <v>0</v>
      </c>
      <c r="AQ47" s="16"/>
    </row>
    <row r="48" spans="1:43" ht="14.25">
      <c r="A48" s="1" t="s">
        <v>41</v>
      </c>
      <c r="B48" s="30">
        <f t="shared" si="20"/>
        <v>33</v>
      </c>
      <c r="C48" s="24">
        <f t="shared" si="12"/>
        <v>15</v>
      </c>
      <c r="D48" s="24">
        <f t="shared" si="13"/>
        <v>9</v>
      </c>
      <c r="E48" s="24">
        <f t="shared" si="14"/>
        <v>1</v>
      </c>
      <c r="F48" s="24">
        <f t="shared" si="15"/>
        <v>8</v>
      </c>
      <c r="G48" s="24">
        <f t="shared" si="16"/>
        <v>1</v>
      </c>
      <c r="H48" s="24">
        <v>0</v>
      </c>
      <c r="I48" s="24">
        <v>1</v>
      </c>
      <c r="J48" s="24">
        <v>0</v>
      </c>
      <c r="K48" s="24">
        <f t="shared" si="17"/>
        <v>25</v>
      </c>
      <c r="L48" s="24">
        <v>9</v>
      </c>
      <c r="M48" s="24">
        <v>7</v>
      </c>
      <c r="N48" s="24">
        <v>1</v>
      </c>
      <c r="O48" s="24">
        <v>8</v>
      </c>
      <c r="P48" s="24">
        <f t="shared" si="21"/>
        <v>0</v>
      </c>
      <c r="Q48" s="24">
        <v>0</v>
      </c>
      <c r="R48" s="24">
        <v>0</v>
      </c>
      <c r="S48" s="24">
        <v>0</v>
      </c>
      <c r="T48" s="1" t="s">
        <v>41</v>
      </c>
      <c r="U48" s="16">
        <v>0</v>
      </c>
      <c r="V48" s="16">
        <v>0</v>
      </c>
      <c r="W48" s="16">
        <v>6</v>
      </c>
      <c r="X48" s="16">
        <v>5</v>
      </c>
      <c r="Y48" s="16">
        <v>1</v>
      </c>
      <c r="Z48" s="16">
        <v>1</v>
      </c>
      <c r="AA48" s="16">
        <v>1</v>
      </c>
      <c r="AB48" s="16">
        <v>0</v>
      </c>
      <c r="AC48" s="16">
        <v>0</v>
      </c>
      <c r="AD48" s="16"/>
      <c r="AG48" s="1" t="s">
        <v>41</v>
      </c>
      <c r="AH48" s="25">
        <f t="shared" si="18"/>
        <v>0</v>
      </c>
      <c r="AI48" s="24">
        <v>0</v>
      </c>
      <c r="AJ48" s="25">
        <f t="shared" si="22"/>
        <v>6</v>
      </c>
      <c r="AK48" s="24">
        <v>5</v>
      </c>
      <c r="AL48" s="24">
        <v>1</v>
      </c>
      <c r="AM48" s="25">
        <f t="shared" si="19"/>
        <v>1</v>
      </c>
      <c r="AN48" s="24">
        <v>1</v>
      </c>
      <c r="AO48" s="16">
        <v>0</v>
      </c>
      <c r="AP48" s="16">
        <v>0</v>
      </c>
      <c r="AQ48" s="16"/>
    </row>
    <row r="49" spans="1:43" ht="14.25">
      <c r="A49" s="1" t="s">
        <v>42</v>
      </c>
      <c r="B49" s="30">
        <f t="shared" si="20"/>
        <v>4</v>
      </c>
      <c r="C49" s="24">
        <f t="shared" si="12"/>
        <v>4</v>
      </c>
      <c r="D49" s="24">
        <f t="shared" si="13"/>
        <v>0</v>
      </c>
      <c r="E49" s="24">
        <f t="shared" si="14"/>
        <v>0</v>
      </c>
      <c r="F49" s="24">
        <f t="shared" si="15"/>
        <v>0</v>
      </c>
      <c r="G49" s="24">
        <f t="shared" si="16"/>
        <v>0</v>
      </c>
      <c r="H49" s="24">
        <v>0</v>
      </c>
      <c r="I49" s="24">
        <v>0</v>
      </c>
      <c r="J49" s="24">
        <v>0</v>
      </c>
      <c r="K49" s="24">
        <f t="shared" si="17"/>
        <v>3</v>
      </c>
      <c r="L49" s="24">
        <v>3</v>
      </c>
      <c r="M49" s="24">
        <v>0</v>
      </c>
      <c r="N49" s="24">
        <v>0</v>
      </c>
      <c r="O49" s="24">
        <v>0</v>
      </c>
      <c r="P49" s="24">
        <f t="shared" si="21"/>
        <v>0</v>
      </c>
      <c r="Q49" s="24">
        <v>0</v>
      </c>
      <c r="R49" s="24">
        <v>0</v>
      </c>
      <c r="S49" s="24">
        <v>0</v>
      </c>
      <c r="T49" s="1" t="s">
        <v>42</v>
      </c>
      <c r="U49" s="16">
        <v>0</v>
      </c>
      <c r="V49" s="16">
        <v>0</v>
      </c>
      <c r="W49" s="16">
        <v>1</v>
      </c>
      <c r="X49" s="16">
        <v>1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/>
      <c r="AG49" s="1" t="s">
        <v>42</v>
      </c>
      <c r="AH49" s="25">
        <f t="shared" si="18"/>
        <v>0</v>
      </c>
      <c r="AI49" s="24">
        <v>0</v>
      </c>
      <c r="AJ49" s="25">
        <f t="shared" si="22"/>
        <v>1</v>
      </c>
      <c r="AK49" s="24">
        <v>1</v>
      </c>
      <c r="AL49" s="24">
        <v>0</v>
      </c>
      <c r="AM49" s="25">
        <f t="shared" si="19"/>
        <v>0</v>
      </c>
      <c r="AN49" s="24">
        <v>0</v>
      </c>
      <c r="AO49" s="16">
        <v>0</v>
      </c>
      <c r="AP49" s="16">
        <v>0</v>
      </c>
      <c r="AQ49" s="16"/>
    </row>
    <row r="50" spans="1:43" ht="14.25">
      <c r="A50" s="1" t="s">
        <v>43</v>
      </c>
      <c r="B50" s="30">
        <f t="shared" si="20"/>
        <v>84</v>
      </c>
      <c r="C50" s="24">
        <f t="shared" si="12"/>
        <v>31</v>
      </c>
      <c r="D50" s="24">
        <f t="shared" si="13"/>
        <v>3</v>
      </c>
      <c r="E50" s="24">
        <f t="shared" si="14"/>
        <v>9</v>
      </c>
      <c r="F50" s="24">
        <f t="shared" si="15"/>
        <v>41</v>
      </c>
      <c r="G50" s="24">
        <f t="shared" si="16"/>
        <v>5</v>
      </c>
      <c r="H50" s="24">
        <v>4</v>
      </c>
      <c r="I50" s="24">
        <v>1</v>
      </c>
      <c r="J50" s="24">
        <v>0</v>
      </c>
      <c r="K50" s="24">
        <f t="shared" si="17"/>
        <v>71</v>
      </c>
      <c r="L50" s="24">
        <v>21</v>
      </c>
      <c r="M50" s="24">
        <v>2</v>
      </c>
      <c r="N50" s="24">
        <v>7</v>
      </c>
      <c r="O50" s="24">
        <v>41</v>
      </c>
      <c r="P50" s="24">
        <f t="shared" si="21"/>
        <v>2</v>
      </c>
      <c r="Q50" s="24">
        <v>0</v>
      </c>
      <c r="R50" s="24">
        <v>0</v>
      </c>
      <c r="S50" s="24">
        <v>2</v>
      </c>
      <c r="T50" s="1" t="s">
        <v>43</v>
      </c>
      <c r="U50" s="16">
        <v>0</v>
      </c>
      <c r="V50" s="16">
        <v>0</v>
      </c>
      <c r="W50" s="16">
        <v>5</v>
      </c>
      <c r="X50" s="16">
        <v>5</v>
      </c>
      <c r="Y50" s="16">
        <v>0</v>
      </c>
      <c r="Z50" s="16">
        <v>1</v>
      </c>
      <c r="AA50" s="16">
        <v>1</v>
      </c>
      <c r="AB50" s="16">
        <v>0</v>
      </c>
      <c r="AC50" s="16">
        <v>0</v>
      </c>
      <c r="AD50" s="16"/>
      <c r="AG50" s="1" t="s">
        <v>43</v>
      </c>
      <c r="AH50" s="25">
        <f t="shared" si="18"/>
        <v>0</v>
      </c>
      <c r="AI50" s="24">
        <v>0</v>
      </c>
      <c r="AJ50" s="25">
        <f t="shared" si="22"/>
        <v>5</v>
      </c>
      <c r="AK50" s="24">
        <v>5</v>
      </c>
      <c r="AL50" s="24">
        <v>0</v>
      </c>
      <c r="AM50" s="25">
        <f t="shared" si="19"/>
        <v>1</v>
      </c>
      <c r="AN50" s="24">
        <v>1</v>
      </c>
      <c r="AO50" s="16">
        <v>0</v>
      </c>
      <c r="AP50" s="16">
        <v>0</v>
      </c>
      <c r="AQ50" s="16"/>
    </row>
    <row r="51" spans="1:43" ht="14.25">
      <c r="A51" s="1" t="s">
        <v>44</v>
      </c>
      <c r="B51" s="30">
        <f t="shared" si="20"/>
        <v>16</v>
      </c>
      <c r="C51" s="24">
        <f t="shared" si="12"/>
        <v>11</v>
      </c>
      <c r="D51" s="24">
        <f t="shared" si="13"/>
        <v>3</v>
      </c>
      <c r="E51" s="24">
        <f t="shared" si="14"/>
        <v>1</v>
      </c>
      <c r="F51" s="24">
        <f t="shared" si="15"/>
        <v>1</v>
      </c>
      <c r="G51" s="24">
        <f t="shared" si="16"/>
        <v>1</v>
      </c>
      <c r="H51" s="24">
        <v>1</v>
      </c>
      <c r="I51" s="24">
        <v>0</v>
      </c>
      <c r="J51" s="24">
        <v>0</v>
      </c>
      <c r="K51" s="24">
        <f t="shared" si="17"/>
        <v>14</v>
      </c>
      <c r="L51" s="24">
        <v>9</v>
      </c>
      <c r="M51" s="24">
        <v>3</v>
      </c>
      <c r="N51" s="24">
        <v>1</v>
      </c>
      <c r="O51" s="24">
        <v>1</v>
      </c>
      <c r="P51" s="24">
        <f t="shared" si="21"/>
        <v>0</v>
      </c>
      <c r="Q51" s="24">
        <v>0</v>
      </c>
      <c r="R51" s="24">
        <v>0</v>
      </c>
      <c r="S51" s="24">
        <v>0</v>
      </c>
      <c r="T51" s="1" t="s">
        <v>44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1</v>
      </c>
      <c r="AC51" s="16">
        <v>1</v>
      </c>
      <c r="AD51" s="16"/>
      <c r="AG51" s="1" t="s">
        <v>44</v>
      </c>
      <c r="AH51" s="25">
        <f t="shared" si="18"/>
        <v>0</v>
      </c>
      <c r="AI51" s="24">
        <v>0</v>
      </c>
      <c r="AJ51" s="25">
        <f t="shared" si="22"/>
        <v>0</v>
      </c>
      <c r="AK51" s="24">
        <v>0</v>
      </c>
      <c r="AL51" s="24">
        <v>0</v>
      </c>
      <c r="AM51" s="25">
        <f t="shared" si="19"/>
        <v>0</v>
      </c>
      <c r="AN51" s="24">
        <v>0</v>
      </c>
      <c r="AO51" s="16">
        <v>1</v>
      </c>
      <c r="AP51" s="16">
        <v>1</v>
      </c>
      <c r="AQ51" s="16"/>
    </row>
    <row r="52" spans="1:43" ht="14.25">
      <c r="A52" s="1" t="s">
        <v>45</v>
      </c>
      <c r="B52" s="30">
        <f t="shared" si="20"/>
        <v>36</v>
      </c>
      <c r="C52" s="24">
        <f t="shared" si="12"/>
        <v>17</v>
      </c>
      <c r="D52" s="24">
        <f t="shared" si="13"/>
        <v>1</v>
      </c>
      <c r="E52" s="24">
        <f t="shared" si="14"/>
        <v>4</v>
      </c>
      <c r="F52" s="24">
        <f t="shared" si="15"/>
        <v>14</v>
      </c>
      <c r="G52" s="24">
        <f t="shared" si="16"/>
        <v>1</v>
      </c>
      <c r="H52" s="24">
        <v>1</v>
      </c>
      <c r="I52" s="24">
        <v>0</v>
      </c>
      <c r="J52" s="24">
        <v>0</v>
      </c>
      <c r="K52" s="24">
        <f t="shared" si="17"/>
        <v>31</v>
      </c>
      <c r="L52" s="24">
        <v>14</v>
      </c>
      <c r="M52" s="24">
        <v>1</v>
      </c>
      <c r="N52" s="24">
        <v>2</v>
      </c>
      <c r="O52" s="24">
        <v>14</v>
      </c>
      <c r="P52" s="24">
        <f t="shared" si="21"/>
        <v>2</v>
      </c>
      <c r="Q52" s="24">
        <v>0</v>
      </c>
      <c r="R52" s="24">
        <v>0</v>
      </c>
      <c r="S52" s="24">
        <v>2</v>
      </c>
      <c r="T52" s="1" t="s">
        <v>45</v>
      </c>
      <c r="U52" s="16">
        <v>0</v>
      </c>
      <c r="V52" s="16">
        <v>0</v>
      </c>
      <c r="W52" s="16">
        <v>1</v>
      </c>
      <c r="X52" s="16">
        <v>1</v>
      </c>
      <c r="Y52" s="16">
        <v>0</v>
      </c>
      <c r="Z52" s="16">
        <v>1</v>
      </c>
      <c r="AA52" s="16">
        <v>1</v>
      </c>
      <c r="AB52" s="16">
        <v>0</v>
      </c>
      <c r="AC52" s="16">
        <v>0</v>
      </c>
      <c r="AD52" s="16"/>
      <c r="AG52" s="1" t="s">
        <v>45</v>
      </c>
      <c r="AH52" s="25">
        <f t="shared" si="18"/>
        <v>0</v>
      </c>
      <c r="AI52" s="24">
        <v>0</v>
      </c>
      <c r="AJ52" s="25">
        <f t="shared" si="22"/>
        <v>1</v>
      </c>
      <c r="AK52" s="24">
        <v>1</v>
      </c>
      <c r="AL52" s="24">
        <v>0</v>
      </c>
      <c r="AM52" s="25">
        <f t="shared" si="19"/>
        <v>1</v>
      </c>
      <c r="AN52" s="24">
        <v>1</v>
      </c>
      <c r="AO52" s="16">
        <v>0</v>
      </c>
      <c r="AP52" s="16">
        <v>0</v>
      </c>
      <c r="AQ52" s="16"/>
    </row>
    <row r="53" spans="1:43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G53" s="2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20:33" ht="12.75">
      <c r="T54" s="1" t="s">
        <v>58</v>
      </c>
      <c r="AG54" s="1" t="s">
        <v>58</v>
      </c>
    </row>
    <row r="55" spans="20:33" ht="12.75">
      <c r="T55" s="1" t="s">
        <v>59</v>
      </c>
      <c r="AG55" s="1" t="s">
        <v>59</v>
      </c>
    </row>
    <row r="56" ht="12.75">
      <c r="AG56" s="1"/>
    </row>
  </sheetData>
  <mergeCells count="28">
    <mergeCell ref="AH8:AI8"/>
    <mergeCell ref="AG1:AQ1"/>
    <mergeCell ref="AG3:AQ3"/>
    <mergeCell ref="AG4:AQ4"/>
    <mergeCell ref="AH6:AN6"/>
    <mergeCell ref="AO6:AP6"/>
    <mergeCell ref="AH7:AI7"/>
    <mergeCell ref="AJ7:AL7"/>
    <mergeCell ref="AM7:AN7"/>
    <mergeCell ref="AO7:AP7"/>
    <mergeCell ref="G7:J7"/>
    <mergeCell ref="K7:O7"/>
    <mergeCell ref="P7:S7"/>
    <mergeCell ref="G6:S6"/>
    <mergeCell ref="A1:S1"/>
    <mergeCell ref="A3:S3"/>
    <mergeCell ref="A4:S4"/>
    <mergeCell ref="C6:F6"/>
    <mergeCell ref="U8:V8"/>
    <mergeCell ref="T3:AD3"/>
    <mergeCell ref="T1:AD1"/>
    <mergeCell ref="T4:AD4"/>
    <mergeCell ref="U6:AA6"/>
    <mergeCell ref="AB6:AC6"/>
    <mergeCell ref="U7:V7"/>
    <mergeCell ref="W7:Y7"/>
    <mergeCell ref="Z7:AA7"/>
    <mergeCell ref="AB7:AC7"/>
  </mergeCells>
  <printOptions/>
  <pageMargins left="0.984251968503937" right="0" top="0" bottom="0.5905511811023623" header="0" footer="0"/>
  <pageSetup firstPageNumber="377" useFirstPageNumber="1" horizontalDpi="300" verticalDpi="300" orientation="landscape" scale="74" r:id="rId2"/>
  <headerFooter alignWithMargins="0">
    <oddFooter>&amp;C&amp;"Arial,Negrita"&amp;P</oddFooter>
  </headerFooter>
  <colBreaks count="1" manualBreakCount="1">
    <brk id="19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2008-07-02T20:39:45Z</cp:lastPrinted>
  <dcterms:created xsi:type="dcterms:W3CDTF">2004-01-26T23:20:43Z</dcterms:created>
  <dcterms:modified xsi:type="dcterms:W3CDTF">2008-07-07T17:05:49Z</dcterms:modified>
  <cp:category/>
  <cp:version/>
  <cp:contentType/>
  <cp:contentStatus/>
</cp:coreProperties>
</file>