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8.1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<sst xmlns="http://schemas.openxmlformats.org/spreadsheetml/2006/main" count="73" uniqueCount="58">
  <si>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 xml:space="preserve">                                                                                                                                        </t>
  </si>
  <si>
    <t>ENTIDAD</t>
  </si>
  <si>
    <t xml:space="preserve">     NUMERO DE ESTANCIAS </t>
  </si>
  <si>
    <t xml:space="preserve">  N I Ñ O S   A T E N D I D O S</t>
  </si>
  <si>
    <t xml:space="preserve">     INSCRIPCION PROMEDIO</t>
  </si>
  <si>
    <t>ESTANCIAS</t>
  </si>
  <si>
    <t>PARTICIPACION</t>
  </si>
  <si>
    <t>CAPACIDAD</t>
  </si>
  <si>
    <t>PROPIAS</t>
  </si>
  <si>
    <t>SOCIAL</t>
  </si>
  <si>
    <t>TOTAL</t>
  </si>
  <si>
    <t>INSTALADA</t>
  </si>
  <si>
    <t xml:space="preserve">  ATENDIDOS</t>
  </si>
  <si>
    <t xml:space="preserve">  TOTAL</t>
  </si>
  <si>
    <t xml:space="preserve"> AREA CENTRAL</t>
  </si>
  <si>
    <t xml:space="preserve"> DISTRITO FEDERAL</t>
  </si>
  <si>
    <t xml:space="preserve">ZONA NORTE </t>
  </si>
  <si>
    <t xml:space="preserve">ZONA ORIENTE </t>
  </si>
  <si>
    <t xml:space="preserve">ZONA SUR </t>
  </si>
  <si>
    <t xml:space="preserve">ZONA PONIENTE 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</si>
  <si>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</si>
  <si>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</si>
  <si>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</si>
  <si>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</si>
  <si>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</si>
  <si>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</si>
  <si>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</si>
  <si>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</si>
  <si>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</si>
  <si>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</si>
  <si>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</si>
  <si>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</si>
  <si>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</si>
  <si>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</si>
  <si>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</si>
  <si>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</si>
  <si>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</si>
  <si>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</si>
  <si>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</si>
  <si>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</si>
  <si>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</si>
  <si>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</si>
  <si>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</si>
  <si>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</si>
  <si>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</si>
  <si>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</si>
  <si>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</si>
  <si>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</si>
  <si>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</si>
  <si>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</si>
  <si>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</si>
  <si>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</si>
  <si>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8. 1  ESTANCIAS PARA EL BIENESTAR Y DESARROLLO INFANTIL, CAPACIDAD INSTALADA Y </t>
  </si>
  <si>
    <t>NIÑOS ATENDIDOS POR ENTIDAD FEDERATIVA</t>
  </si>
  <si>
    <t>SOLICITUDES</t>
  </si>
  <si>
    <t>DE NIÑOS</t>
  </si>
  <si>
    <t>NO</t>
  </si>
  <si>
    <t>ANUARIO ESTADÍSTICO 2007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</si>
</sst>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</numFmts>
  <fonts count="1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sz val="10"/>
      <name val="Courier"/>
      <family val="0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 applyProtection="1">
      <alignment horizontal="center"/>
      <protection/>
    </xf>
    <xf numFmtId="0" fontId="8" fillId="2" borderId="2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center"/>
      <protection/>
    </xf>
    <xf numFmtId="172" fontId="0" fillId="0" borderId="0" xfId="0" applyNumberFormat="1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center"/>
      <protection/>
    </xf>
    <xf numFmtId="0" fontId="8" fillId="2" borderId="6" xfId="0" applyFont="1" applyFill="1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>
      <alignment/>
    </xf>
    <xf numFmtId="172" fontId="9" fillId="0" borderId="0" xfId="0" applyNumberFormat="1" applyFont="1" applyAlignment="1" applyProtection="1">
      <alignment horizontal="right"/>
      <protection/>
    </xf>
    <xf numFmtId="172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right"/>
    </xf>
    <xf numFmtId="3" fontId="10" fillId="0" borderId="0" xfId="15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172" fontId="10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0" fillId="0" borderId="6" xfId="15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172" fontId="10" fillId="0" borderId="6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752475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4"/>
  <sheetViews>
    <sheetView showGridLines="0" showZeros="0" tabSelected="1" view="pageBreakPreview" zoomScale="70" zoomScaleNormal="65" zoomScaleSheetLayoutView="70" workbookViewId="0" topLeftCell="A1">
      <selection activeCell="A1" sqref="A1"/>
    </sheetView>
  </sheetViews>
  <sheetFormatPr defaultColWidth="11.00390625" defaultRowHeight="12.75"/>
  <cols>
    <col min="1" max="1" width="1.8515625" style="0" customWidth="1"/>
    <col min="2" max="2" width="24.7109375" style="0" customWidth="1"/>
    <col min="3" max="3" width="13.140625" style="27" customWidth="1"/>
    <col min="4" max="4" width="19.28125" style="27" customWidth="1"/>
    <col min="5" max="5" width="12.00390625" style="27" customWidth="1"/>
    <col min="6" max="6" width="14.421875" style="27" customWidth="1"/>
    <col min="7" max="7" width="14.00390625" style="27" customWidth="1"/>
    <col min="8" max="8" width="18.28125" style="27" customWidth="1"/>
    <col min="9" max="9" width="10.28125" style="27" customWidth="1"/>
    <col min="10" max="10" width="14.00390625" style="27" customWidth="1"/>
    <col min="11" max="11" width="17.8515625" style="27" customWidth="1"/>
    <col min="12" max="12" width="16.140625" style="27" customWidth="1"/>
    <col min="13" max="13" width="16.28125" style="27" customWidth="1"/>
  </cols>
  <sheetData>
    <row r="1" spans="1:13" ht="12.75">
      <c r="A1" s="1"/>
      <c r="B1" s="16" t="s">
        <v>57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1"/>
      <c r="B2" s="2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">
      <c r="A3" s="1"/>
      <c r="B3" s="17" t="s">
        <v>52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6.5" customHeight="1">
      <c r="A4" s="1"/>
      <c r="B4" s="17" t="s">
        <v>53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1"/>
      <c r="B5" s="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6.75" customHeight="1">
      <c r="A6" s="1"/>
      <c r="B6" s="28" t="s">
        <v>1</v>
      </c>
      <c r="C6" s="29"/>
      <c r="D6" s="30"/>
      <c r="E6" s="31"/>
      <c r="F6" s="32"/>
      <c r="G6" s="30"/>
      <c r="H6" s="30"/>
      <c r="I6" s="31"/>
      <c r="J6" s="29"/>
      <c r="K6" s="30"/>
      <c r="L6" s="31"/>
      <c r="M6" s="9"/>
    </row>
    <row r="7" spans="1:13" ht="12.75">
      <c r="A7" s="1"/>
      <c r="B7" s="33"/>
      <c r="C7" s="18" t="s">
        <v>2</v>
      </c>
      <c r="D7" s="19"/>
      <c r="E7" s="20"/>
      <c r="F7" s="34"/>
      <c r="G7" s="18" t="s">
        <v>3</v>
      </c>
      <c r="H7" s="19"/>
      <c r="I7" s="20"/>
      <c r="J7" s="18" t="s">
        <v>4</v>
      </c>
      <c r="K7" s="19"/>
      <c r="L7" s="20"/>
      <c r="M7" s="12" t="s">
        <v>54</v>
      </c>
    </row>
    <row r="8" spans="1:13" ht="12.75">
      <c r="A8" s="1"/>
      <c r="B8" s="33"/>
      <c r="C8" s="13"/>
      <c r="D8" s="13"/>
      <c r="E8" s="13"/>
      <c r="F8" s="34"/>
      <c r="G8" s="13"/>
      <c r="H8" s="13" t="s">
        <v>5</v>
      </c>
      <c r="I8" s="13"/>
      <c r="J8" s="13"/>
      <c r="K8" s="13" t="s">
        <v>5</v>
      </c>
      <c r="L8" s="13"/>
      <c r="M8" s="12" t="s">
        <v>55</v>
      </c>
    </row>
    <row r="9" spans="1:13" ht="12.75">
      <c r="A9" s="1"/>
      <c r="B9" s="33"/>
      <c r="C9" s="11"/>
      <c r="D9" s="12" t="s">
        <v>6</v>
      </c>
      <c r="E9" s="11"/>
      <c r="F9" s="12" t="s">
        <v>7</v>
      </c>
      <c r="G9" s="12" t="s">
        <v>5</v>
      </c>
      <c r="H9" s="12" t="s">
        <v>6</v>
      </c>
      <c r="I9" s="11"/>
      <c r="J9" s="12" t="s">
        <v>5</v>
      </c>
      <c r="K9" s="12" t="s">
        <v>6</v>
      </c>
      <c r="L9" s="11"/>
      <c r="M9" s="12" t="s">
        <v>56</v>
      </c>
    </row>
    <row r="10" spans="1:13" ht="12.75">
      <c r="A10" s="1"/>
      <c r="B10" s="33"/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8</v>
      </c>
      <c r="H10" s="14" t="s">
        <v>9</v>
      </c>
      <c r="I10" s="14" t="s">
        <v>10</v>
      </c>
      <c r="J10" s="14" t="s">
        <v>8</v>
      </c>
      <c r="K10" s="14" t="s">
        <v>9</v>
      </c>
      <c r="L10" s="14" t="s">
        <v>10</v>
      </c>
      <c r="M10" s="14" t="s">
        <v>12</v>
      </c>
    </row>
    <row r="11" spans="1:13" ht="12.75">
      <c r="A11" s="1"/>
      <c r="B11" s="4"/>
      <c r="C11" s="23"/>
      <c r="D11" s="24"/>
      <c r="E11" s="24"/>
      <c r="F11" s="23"/>
      <c r="G11" s="24"/>
      <c r="H11" s="24"/>
      <c r="I11" s="24"/>
      <c r="J11" s="23"/>
      <c r="K11" s="24"/>
      <c r="L11" s="24"/>
      <c r="M11" s="23"/>
    </row>
    <row r="12" spans="1:29" ht="15">
      <c r="A12" s="1"/>
      <c r="B12" s="5" t="s">
        <v>13</v>
      </c>
      <c r="C12" s="35">
        <f>+C16+C23</f>
        <v>133</v>
      </c>
      <c r="D12" s="35">
        <f aca="true" t="shared" si="0" ref="D12:L12">+D16+D23</f>
        <v>142</v>
      </c>
      <c r="E12" s="35">
        <f t="shared" si="0"/>
        <v>275</v>
      </c>
      <c r="F12" s="35">
        <f t="shared" si="0"/>
        <v>25619</v>
      </c>
      <c r="G12" s="35">
        <f t="shared" si="0"/>
        <v>25711</v>
      </c>
      <c r="H12" s="35">
        <f t="shared" si="0"/>
        <v>8336</v>
      </c>
      <c r="I12" s="35">
        <f t="shared" si="0"/>
        <v>34047</v>
      </c>
      <c r="J12" s="35">
        <f t="shared" si="0"/>
        <v>19102</v>
      </c>
      <c r="K12" s="35">
        <f t="shared" si="0"/>
        <v>8336</v>
      </c>
      <c r="L12" s="35">
        <f t="shared" si="0"/>
        <v>27438</v>
      </c>
      <c r="M12" s="35">
        <f>+M16+M23</f>
        <v>2551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5">
      <c r="A13" s="1"/>
      <c r="B13" s="3" t="s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35">
        <f aca="true" t="shared" si="1" ref="L13:L55">+K13+J13</f>
        <v>0</v>
      </c>
      <c r="M13" s="3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13" s="7" customFormat="1" ht="15">
      <c r="A14" s="1"/>
      <c r="B14" s="3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5">
        <f t="shared" si="1"/>
        <v>0</v>
      </c>
      <c r="M14" s="36"/>
    </row>
    <row r="15" spans="1:13" s="7" customFormat="1" ht="15">
      <c r="A15" s="1"/>
      <c r="B15" s="3"/>
      <c r="C15" s="36"/>
      <c r="D15" s="36"/>
      <c r="E15" s="36"/>
      <c r="F15" s="36"/>
      <c r="G15" s="36"/>
      <c r="H15" s="36"/>
      <c r="I15" s="36"/>
      <c r="J15" s="36"/>
      <c r="K15" s="36"/>
      <c r="L15" s="35">
        <f t="shared" si="1"/>
        <v>0</v>
      </c>
      <c r="M15" s="36"/>
    </row>
    <row r="16" spans="2:13" s="10" customFormat="1" ht="15">
      <c r="B16" s="5" t="s">
        <v>15</v>
      </c>
      <c r="C16" s="35">
        <f>SUM(C18:C21)</f>
        <v>56</v>
      </c>
      <c r="D16" s="35">
        <f aca="true" t="shared" si="2" ref="D16:L16">SUM(D18:D21)</f>
        <v>4</v>
      </c>
      <c r="E16" s="35">
        <f t="shared" si="2"/>
        <v>60</v>
      </c>
      <c r="F16" s="35">
        <f t="shared" si="2"/>
        <v>10421</v>
      </c>
      <c r="G16" s="35">
        <f t="shared" si="2"/>
        <v>9131</v>
      </c>
      <c r="H16" s="35">
        <f t="shared" si="2"/>
        <v>52</v>
      </c>
      <c r="I16" s="35">
        <f t="shared" si="2"/>
        <v>9183</v>
      </c>
      <c r="J16" s="35">
        <f t="shared" si="2"/>
        <v>6772</v>
      </c>
      <c r="K16" s="35">
        <f t="shared" si="2"/>
        <v>52</v>
      </c>
      <c r="L16" s="35">
        <f t="shared" si="2"/>
        <v>6824</v>
      </c>
      <c r="M16" s="35">
        <f>+M18+M19+M20+M21</f>
        <v>599</v>
      </c>
    </row>
    <row r="17" spans="1:19" s="7" customFormat="1" ht="6" customHeight="1">
      <c r="A17" s="1"/>
      <c r="B17" s="3" t="s">
        <v>0</v>
      </c>
      <c r="C17" s="36"/>
      <c r="D17" s="36"/>
      <c r="E17" s="35">
        <f>+D17+C17</f>
        <v>0</v>
      </c>
      <c r="F17" s="36"/>
      <c r="G17" s="37"/>
      <c r="H17" s="36"/>
      <c r="I17" s="35">
        <f>+H17+G17</f>
        <v>0</v>
      </c>
      <c r="J17" s="37"/>
      <c r="K17" s="37"/>
      <c r="L17" s="35">
        <f t="shared" si="1"/>
        <v>0</v>
      </c>
      <c r="M17" s="36"/>
      <c r="N17" s="8"/>
      <c r="O17" s="8"/>
      <c r="P17" s="8"/>
      <c r="Q17" s="8"/>
      <c r="R17" s="8"/>
      <c r="S17" s="8"/>
    </row>
    <row r="18" spans="2:13" s="1" customFormat="1" ht="14.25">
      <c r="B18" s="3" t="s">
        <v>16</v>
      </c>
      <c r="C18" s="38">
        <v>17</v>
      </c>
      <c r="D18" s="39"/>
      <c r="E18" s="36">
        <f>+D18+C18</f>
        <v>17</v>
      </c>
      <c r="F18" s="39">
        <v>2936</v>
      </c>
      <c r="G18" s="40">
        <v>3038</v>
      </c>
      <c r="H18" s="41"/>
      <c r="I18" s="36">
        <f>+H18+G18</f>
        <v>3038</v>
      </c>
      <c r="J18" s="41">
        <v>2234</v>
      </c>
      <c r="K18" s="42"/>
      <c r="L18" s="36">
        <f t="shared" si="1"/>
        <v>2234</v>
      </c>
      <c r="M18" s="39">
        <v>153</v>
      </c>
    </row>
    <row r="19" spans="2:13" s="1" customFormat="1" ht="14.25">
      <c r="B19" s="3" t="s">
        <v>17</v>
      </c>
      <c r="C19" s="38">
        <v>9</v>
      </c>
      <c r="D19" s="39">
        <v>1</v>
      </c>
      <c r="E19" s="36">
        <f>+D19+C19</f>
        <v>10</v>
      </c>
      <c r="F19" s="39">
        <v>1837</v>
      </c>
      <c r="G19" s="40">
        <v>3271</v>
      </c>
      <c r="H19" s="42">
        <v>41</v>
      </c>
      <c r="I19" s="36">
        <f>+H19+G19</f>
        <v>3312</v>
      </c>
      <c r="J19" s="41">
        <v>1140</v>
      </c>
      <c r="K19" s="42">
        <v>41</v>
      </c>
      <c r="L19" s="36">
        <f t="shared" si="1"/>
        <v>1181</v>
      </c>
      <c r="M19" s="39">
        <v>20</v>
      </c>
    </row>
    <row r="20" spans="2:15" s="1" customFormat="1" ht="14.25">
      <c r="B20" s="3" t="s">
        <v>18</v>
      </c>
      <c r="C20" s="38">
        <v>19</v>
      </c>
      <c r="D20" s="39"/>
      <c r="E20" s="36">
        <f>+D20+C20</f>
        <v>19</v>
      </c>
      <c r="F20" s="39">
        <f>4301-76</f>
        <v>4225</v>
      </c>
      <c r="G20" s="40">
        <v>1557</v>
      </c>
      <c r="H20" s="42"/>
      <c r="I20" s="36">
        <f>+H20+G20</f>
        <v>1557</v>
      </c>
      <c r="J20" s="41">
        <v>2451</v>
      </c>
      <c r="K20" s="42"/>
      <c r="L20" s="36">
        <f t="shared" si="1"/>
        <v>2451</v>
      </c>
      <c r="M20" s="39">
        <v>379</v>
      </c>
      <c r="O20" s="15"/>
    </row>
    <row r="21" spans="2:13" s="1" customFormat="1" ht="14.25">
      <c r="B21" s="3" t="s">
        <v>19</v>
      </c>
      <c r="C21" s="38">
        <v>11</v>
      </c>
      <c r="D21" s="39">
        <v>3</v>
      </c>
      <c r="E21" s="36">
        <f>+D21+C21</f>
        <v>14</v>
      </c>
      <c r="F21" s="39">
        <v>1423</v>
      </c>
      <c r="G21" s="40">
        <v>1265</v>
      </c>
      <c r="H21" s="42">
        <v>11</v>
      </c>
      <c r="I21" s="36">
        <f>+H21+G21</f>
        <v>1276</v>
      </c>
      <c r="J21" s="37">
        <v>947</v>
      </c>
      <c r="K21" s="42">
        <v>11</v>
      </c>
      <c r="L21" s="36">
        <f t="shared" si="1"/>
        <v>958</v>
      </c>
      <c r="M21" s="39">
        <v>47</v>
      </c>
    </row>
    <row r="22" spans="1:13" s="7" customFormat="1" ht="15">
      <c r="A22" s="1"/>
      <c r="B22" s="3" t="s">
        <v>0</v>
      </c>
      <c r="C22" s="36"/>
      <c r="D22" s="36"/>
      <c r="E22" s="36"/>
      <c r="F22" s="36"/>
      <c r="G22" s="43"/>
      <c r="H22" s="37"/>
      <c r="I22" s="36"/>
      <c r="J22" s="36"/>
      <c r="K22" s="36"/>
      <c r="L22" s="35">
        <f t="shared" si="1"/>
        <v>0</v>
      </c>
      <c r="M22" s="36"/>
    </row>
    <row r="23" spans="2:13" s="10" customFormat="1" ht="15">
      <c r="B23" s="5" t="s">
        <v>20</v>
      </c>
      <c r="C23" s="35">
        <f>SUM(C25:C55)</f>
        <v>77</v>
      </c>
      <c r="D23" s="35">
        <f aca="true" t="shared" si="3" ref="D23:L23">SUM(D25:D55)</f>
        <v>138</v>
      </c>
      <c r="E23" s="35">
        <f t="shared" si="3"/>
        <v>215</v>
      </c>
      <c r="F23" s="35">
        <f t="shared" si="3"/>
        <v>15198</v>
      </c>
      <c r="G23" s="35">
        <f t="shared" si="3"/>
        <v>16580</v>
      </c>
      <c r="H23" s="35">
        <f t="shared" si="3"/>
        <v>8284</v>
      </c>
      <c r="I23" s="35">
        <f t="shared" si="3"/>
        <v>24864</v>
      </c>
      <c r="J23" s="35">
        <f t="shared" si="3"/>
        <v>12330</v>
      </c>
      <c r="K23" s="35">
        <f t="shared" si="3"/>
        <v>8284</v>
      </c>
      <c r="L23" s="35">
        <f t="shared" si="3"/>
        <v>20614</v>
      </c>
      <c r="M23" s="35">
        <f>+M25+M26+M27+M28+M29+M30+M31+M32+M33+M34+M35+M36+M37+M38+M39+M40+M41+M42+M43+M44+M45+M46+M47+M48+M49+M50+M51+M52+M53+M54+M55</f>
        <v>1952</v>
      </c>
    </row>
    <row r="24" spans="1:17" s="7" customFormat="1" ht="6" customHeight="1">
      <c r="A24" s="1"/>
      <c r="B24" s="3" t="s">
        <v>0</v>
      </c>
      <c r="C24" s="36"/>
      <c r="D24" s="36"/>
      <c r="E24" s="35">
        <f aca="true" t="shared" si="4" ref="E24:E55">SUM(C24:D24)</f>
        <v>0</v>
      </c>
      <c r="F24" s="36"/>
      <c r="G24" s="37"/>
      <c r="H24" s="37"/>
      <c r="I24" s="35">
        <f aca="true" t="shared" si="5" ref="I24:I55">+H24+G24</f>
        <v>0</v>
      </c>
      <c r="J24" s="37"/>
      <c r="K24" s="36"/>
      <c r="L24" s="35">
        <f t="shared" si="1"/>
        <v>0</v>
      </c>
      <c r="M24" s="35">
        <f>J24+K24</f>
        <v>0</v>
      </c>
      <c r="N24" s="8"/>
      <c r="O24" s="8"/>
      <c r="P24" s="8"/>
      <c r="Q24" s="8"/>
    </row>
    <row r="25" spans="2:14" s="1" customFormat="1" ht="12.75" customHeight="1">
      <c r="B25" s="3" t="s">
        <v>21</v>
      </c>
      <c r="C25" s="38">
        <v>3</v>
      </c>
      <c r="D25" s="39">
        <v>16</v>
      </c>
      <c r="E25" s="36">
        <f t="shared" si="4"/>
        <v>19</v>
      </c>
      <c r="F25" s="39">
        <v>953</v>
      </c>
      <c r="G25" s="44">
        <v>885</v>
      </c>
      <c r="H25" s="42">
        <v>687</v>
      </c>
      <c r="I25" s="36">
        <f t="shared" si="5"/>
        <v>1572</v>
      </c>
      <c r="J25" s="37">
        <v>665</v>
      </c>
      <c r="K25" s="42">
        <v>687</v>
      </c>
      <c r="L25" s="36">
        <f t="shared" si="1"/>
        <v>1352</v>
      </c>
      <c r="M25" s="36">
        <v>32</v>
      </c>
      <c r="N25" s="15"/>
    </row>
    <row r="26" spans="2:13" s="1" customFormat="1" ht="14.25">
      <c r="B26" s="3" t="s">
        <v>22</v>
      </c>
      <c r="C26" s="38">
        <v>4</v>
      </c>
      <c r="D26" s="39">
        <v>1</v>
      </c>
      <c r="E26" s="36">
        <f t="shared" si="4"/>
        <v>5</v>
      </c>
      <c r="F26" s="39">
        <v>832</v>
      </c>
      <c r="G26" s="44">
        <v>710</v>
      </c>
      <c r="H26" s="42">
        <v>78</v>
      </c>
      <c r="I26" s="36">
        <f t="shared" si="5"/>
        <v>788</v>
      </c>
      <c r="J26" s="37">
        <v>527</v>
      </c>
      <c r="K26" s="42">
        <v>78</v>
      </c>
      <c r="L26" s="36">
        <f t="shared" si="1"/>
        <v>605</v>
      </c>
      <c r="M26" s="36">
        <v>85</v>
      </c>
    </row>
    <row r="27" spans="2:13" s="1" customFormat="1" ht="14.25">
      <c r="B27" s="3" t="s">
        <v>23</v>
      </c>
      <c r="C27" s="38">
        <v>2</v>
      </c>
      <c r="D27" s="39">
        <v>2</v>
      </c>
      <c r="E27" s="36">
        <f t="shared" si="4"/>
        <v>4</v>
      </c>
      <c r="F27" s="39">
        <v>390</v>
      </c>
      <c r="G27" s="44">
        <v>433</v>
      </c>
      <c r="H27" s="42">
        <v>169</v>
      </c>
      <c r="I27" s="36">
        <f t="shared" si="5"/>
        <v>602</v>
      </c>
      <c r="J27" s="37">
        <v>317</v>
      </c>
      <c r="K27" s="42">
        <v>169</v>
      </c>
      <c r="L27" s="36">
        <f t="shared" si="1"/>
        <v>486</v>
      </c>
      <c r="M27" s="36">
        <v>84</v>
      </c>
    </row>
    <row r="28" spans="2:13" s="1" customFormat="1" ht="14.25">
      <c r="B28" s="3" t="s">
        <v>24</v>
      </c>
      <c r="C28" s="38">
        <v>1</v>
      </c>
      <c r="D28" s="39">
        <v>2</v>
      </c>
      <c r="E28" s="36">
        <f t="shared" si="4"/>
        <v>3</v>
      </c>
      <c r="F28" s="39">
        <v>176</v>
      </c>
      <c r="G28" s="44">
        <v>228</v>
      </c>
      <c r="H28" s="42">
        <v>79</v>
      </c>
      <c r="I28" s="36">
        <f t="shared" si="5"/>
        <v>307</v>
      </c>
      <c r="J28" s="37">
        <v>182</v>
      </c>
      <c r="K28" s="42">
        <v>79</v>
      </c>
      <c r="L28" s="36">
        <f t="shared" si="1"/>
        <v>261</v>
      </c>
      <c r="M28" s="36">
        <v>2</v>
      </c>
    </row>
    <row r="29" spans="2:14" s="1" customFormat="1" ht="14.25">
      <c r="B29" s="3" t="s">
        <v>25</v>
      </c>
      <c r="C29" s="38">
        <v>3</v>
      </c>
      <c r="D29" s="39">
        <v>12</v>
      </c>
      <c r="E29" s="36">
        <f t="shared" si="4"/>
        <v>15</v>
      </c>
      <c r="F29" s="39">
        <v>503</v>
      </c>
      <c r="G29" s="44">
        <v>562</v>
      </c>
      <c r="H29" s="42">
        <v>519</v>
      </c>
      <c r="I29" s="36">
        <f t="shared" si="5"/>
        <v>1081</v>
      </c>
      <c r="J29" s="37">
        <v>388</v>
      </c>
      <c r="K29" s="42">
        <v>519</v>
      </c>
      <c r="L29" s="36">
        <f t="shared" si="1"/>
        <v>907</v>
      </c>
      <c r="M29" s="36">
        <v>63</v>
      </c>
      <c r="N29" s="15"/>
    </row>
    <row r="30" spans="2:13" s="1" customFormat="1" ht="14.25">
      <c r="B30" s="3" t="s">
        <v>26</v>
      </c>
      <c r="C30" s="38">
        <v>2</v>
      </c>
      <c r="D30" s="39">
        <v>1</v>
      </c>
      <c r="E30" s="36">
        <f t="shared" si="4"/>
        <v>3</v>
      </c>
      <c r="F30" s="39">
        <v>283</v>
      </c>
      <c r="G30" s="44">
        <v>372</v>
      </c>
      <c r="H30" s="42">
        <v>187</v>
      </c>
      <c r="I30" s="36">
        <f t="shared" si="5"/>
        <v>559</v>
      </c>
      <c r="J30" s="37">
        <v>280</v>
      </c>
      <c r="K30" s="42">
        <v>187</v>
      </c>
      <c r="L30" s="36">
        <f t="shared" si="1"/>
        <v>467</v>
      </c>
      <c r="M30" s="36">
        <v>44</v>
      </c>
    </row>
    <row r="31" spans="2:13" s="1" customFormat="1" ht="14.25">
      <c r="B31" s="3" t="s">
        <v>27</v>
      </c>
      <c r="C31" s="38">
        <v>3</v>
      </c>
      <c r="D31" s="39">
        <v>9</v>
      </c>
      <c r="E31" s="36">
        <f t="shared" si="4"/>
        <v>12</v>
      </c>
      <c r="F31" s="39">
        <v>307</v>
      </c>
      <c r="G31" s="44">
        <v>386</v>
      </c>
      <c r="H31" s="42">
        <v>479</v>
      </c>
      <c r="I31" s="36">
        <f t="shared" si="5"/>
        <v>865</v>
      </c>
      <c r="J31" s="37">
        <v>271</v>
      </c>
      <c r="K31" s="42">
        <v>479</v>
      </c>
      <c r="L31" s="36">
        <f t="shared" si="1"/>
        <v>750</v>
      </c>
      <c r="M31" s="36">
        <v>9</v>
      </c>
    </row>
    <row r="32" spans="2:13" s="1" customFormat="1" ht="14.25">
      <c r="B32" s="3" t="s">
        <v>28</v>
      </c>
      <c r="C32" s="38">
        <v>2</v>
      </c>
      <c r="D32" s="39">
        <v>5</v>
      </c>
      <c r="E32" s="36">
        <f t="shared" si="4"/>
        <v>7</v>
      </c>
      <c r="F32" s="39">
        <v>516</v>
      </c>
      <c r="G32" s="44">
        <v>537</v>
      </c>
      <c r="H32" s="42">
        <v>300</v>
      </c>
      <c r="I32" s="36">
        <f t="shared" si="5"/>
        <v>837</v>
      </c>
      <c r="J32" s="37">
        <v>401</v>
      </c>
      <c r="K32" s="42">
        <v>300</v>
      </c>
      <c r="L32" s="36">
        <f t="shared" si="1"/>
        <v>701</v>
      </c>
      <c r="M32" s="36">
        <v>109</v>
      </c>
    </row>
    <row r="33" spans="2:13" s="1" customFormat="1" ht="14.25">
      <c r="B33" s="3" t="s">
        <v>29</v>
      </c>
      <c r="C33" s="38">
        <v>3</v>
      </c>
      <c r="D33" s="39">
        <v>3</v>
      </c>
      <c r="E33" s="36">
        <f t="shared" si="4"/>
        <v>6</v>
      </c>
      <c r="F33" s="39">
        <v>522</v>
      </c>
      <c r="G33" s="44">
        <v>597</v>
      </c>
      <c r="H33" s="42">
        <v>260</v>
      </c>
      <c r="I33" s="36">
        <f t="shared" si="5"/>
        <v>857</v>
      </c>
      <c r="J33" s="37">
        <v>456</v>
      </c>
      <c r="K33" s="42">
        <v>260</v>
      </c>
      <c r="L33" s="36">
        <f t="shared" si="1"/>
        <v>716</v>
      </c>
      <c r="M33" s="36">
        <v>37</v>
      </c>
    </row>
    <row r="34" spans="2:13" s="1" customFormat="1" ht="14.25">
      <c r="B34" s="3" t="s">
        <v>30</v>
      </c>
      <c r="C34" s="38">
        <v>5</v>
      </c>
      <c r="D34" s="39"/>
      <c r="E34" s="36">
        <f t="shared" si="4"/>
        <v>5</v>
      </c>
      <c r="F34" s="39">
        <v>1116</v>
      </c>
      <c r="G34" s="40">
        <v>1045</v>
      </c>
      <c r="H34" s="42"/>
      <c r="I34" s="36">
        <f t="shared" si="5"/>
        <v>1045</v>
      </c>
      <c r="J34" s="37">
        <v>791</v>
      </c>
      <c r="K34" s="42"/>
      <c r="L34" s="36">
        <f t="shared" si="1"/>
        <v>791</v>
      </c>
      <c r="M34" s="36">
        <v>20</v>
      </c>
    </row>
    <row r="35" spans="2:13" s="1" customFormat="1" ht="14.25">
      <c r="B35" s="3" t="s">
        <v>31</v>
      </c>
      <c r="C35" s="38">
        <v>2</v>
      </c>
      <c r="D35" s="39">
        <v>1</v>
      </c>
      <c r="E35" s="36">
        <f t="shared" si="4"/>
        <v>3</v>
      </c>
      <c r="F35" s="39">
        <v>611</v>
      </c>
      <c r="G35" s="44">
        <v>628</v>
      </c>
      <c r="H35" s="42">
        <v>235</v>
      </c>
      <c r="I35" s="36">
        <f t="shared" si="5"/>
        <v>863</v>
      </c>
      <c r="J35" s="37">
        <v>456</v>
      </c>
      <c r="K35" s="42">
        <v>235</v>
      </c>
      <c r="L35" s="36">
        <f t="shared" si="1"/>
        <v>691</v>
      </c>
      <c r="M35" s="36">
        <v>214</v>
      </c>
    </row>
    <row r="36" spans="2:13" s="1" customFormat="1" ht="14.25">
      <c r="B36" s="3" t="s">
        <v>32</v>
      </c>
      <c r="C36" s="38">
        <v>3</v>
      </c>
      <c r="D36" s="39">
        <v>3</v>
      </c>
      <c r="E36" s="36">
        <f t="shared" si="4"/>
        <v>6</v>
      </c>
      <c r="F36" s="39">
        <v>397</v>
      </c>
      <c r="G36" s="44">
        <v>442</v>
      </c>
      <c r="H36" s="42">
        <v>208</v>
      </c>
      <c r="I36" s="36">
        <f t="shared" si="5"/>
        <v>650</v>
      </c>
      <c r="J36" s="37">
        <v>318</v>
      </c>
      <c r="K36" s="42">
        <v>208</v>
      </c>
      <c r="L36" s="36">
        <f t="shared" si="1"/>
        <v>526</v>
      </c>
      <c r="M36" s="36">
        <v>86</v>
      </c>
    </row>
    <row r="37" spans="2:13" s="1" customFormat="1" ht="14.25">
      <c r="B37" s="3" t="s">
        <v>33</v>
      </c>
      <c r="C37" s="38">
        <v>3</v>
      </c>
      <c r="D37" s="39">
        <v>9</v>
      </c>
      <c r="E37" s="36">
        <f t="shared" si="4"/>
        <v>12</v>
      </c>
      <c r="F37" s="39">
        <v>388</v>
      </c>
      <c r="G37" s="44">
        <v>455</v>
      </c>
      <c r="H37" s="42">
        <v>453</v>
      </c>
      <c r="I37" s="36">
        <f t="shared" si="5"/>
        <v>908</v>
      </c>
      <c r="J37" s="37">
        <v>342</v>
      </c>
      <c r="K37" s="42">
        <v>453</v>
      </c>
      <c r="L37" s="36">
        <f t="shared" si="1"/>
        <v>795</v>
      </c>
      <c r="M37" s="36">
        <v>181</v>
      </c>
    </row>
    <row r="38" spans="2:13" s="1" customFormat="1" ht="14.25">
      <c r="B38" s="3" t="s">
        <v>34</v>
      </c>
      <c r="C38" s="38"/>
      <c r="D38" s="39">
        <v>5</v>
      </c>
      <c r="E38" s="36">
        <f t="shared" si="4"/>
        <v>5</v>
      </c>
      <c r="F38" s="39"/>
      <c r="G38" s="44"/>
      <c r="H38" s="42">
        <v>410</v>
      </c>
      <c r="I38" s="36">
        <f t="shared" si="5"/>
        <v>410</v>
      </c>
      <c r="J38" s="37">
        <v>0</v>
      </c>
      <c r="K38" s="42">
        <v>410</v>
      </c>
      <c r="L38" s="36">
        <f t="shared" si="1"/>
        <v>410</v>
      </c>
      <c r="M38" s="36">
        <v>42</v>
      </c>
    </row>
    <row r="39" spans="2:13" s="1" customFormat="1" ht="14.25">
      <c r="B39" s="3" t="s">
        <v>35</v>
      </c>
      <c r="C39" s="38">
        <v>2</v>
      </c>
      <c r="D39" s="39">
        <v>5</v>
      </c>
      <c r="E39" s="36">
        <f t="shared" si="4"/>
        <v>7</v>
      </c>
      <c r="F39" s="39">
        <v>327</v>
      </c>
      <c r="G39" s="44">
        <v>414</v>
      </c>
      <c r="H39" s="42">
        <v>347</v>
      </c>
      <c r="I39" s="36">
        <f t="shared" si="5"/>
        <v>761</v>
      </c>
      <c r="J39" s="37">
        <v>303</v>
      </c>
      <c r="K39" s="42">
        <v>347</v>
      </c>
      <c r="L39" s="36">
        <f t="shared" si="1"/>
        <v>650</v>
      </c>
      <c r="M39" s="36">
        <v>46</v>
      </c>
    </row>
    <row r="40" spans="2:13" s="1" customFormat="1" ht="14.25">
      <c r="B40" s="3" t="s">
        <v>36</v>
      </c>
      <c r="C40" s="38">
        <v>3</v>
      </c>
      <c r="D40" s="39">
        <v>9</v>
      </c>
      <c r="E40" s="36">
        <f t="shared" si="4"/>
        <v>12</v>
      </c>
      <c r="F40" s="39">
        <v>398</v>
      </c>
      <c r="G40" s="44">
        <v>442</v>
      </c>
      <c r="H40" s="42">
        <v>325</v>
      </c>
      <c r="I40" s="36">
        <f t="shared" si="5"/>
        <v>767</v>
      </c>
      <c r="J40" s="37">
        <v>325</v>
      </c>
      <c r="K40" s="42">
        <v>325</v>
      </c>
      <c r="L40" s="36">
        <f t="shared" si="1"/>
        <v>650</v>
      </c>
      <c r="M40" s="36">
        <v>38</v>
      </c>
    </row>
    <row r="41" spans="2:13" s="1" customFormat="1" ht="14.25">
      <c r="B41" s="3" t="s">
        <v>37</v>
      </c>
      <c r="C41" s="38">
        <v>2</v>
      </c>
      <c r="D41" s="39">
        <v>1</v>
      </c>
      <c r="E41" s="36">
        <f t="shared" si="4"/>
        <v>3</v>
      </c>
      <c r="F41" s="39">
        <v>375</v>
      </c>
      <c r="G41" s="44">
        <v>370</v>
      </c>
      <c r="H41" s="42">
        <v>50</v>
      </c>
      <c r="I41" s="36">
        <f t="shared" si="5"/>
        <v>420</v>
      </c>
      <c r="J41" s="37">
        <v>268</v>
      </c>
      <c r="K41" s="42">
        <v>50</v>
      </c>
      <c r="L41" s="36">
        <f t="shared" si="1"/>
        <v>318</v>
      </c>
      <c r="M41" s="36">
        <v>31</v>
      </c>
    </row>
    <row r="42" spans="2:13" s="1" customFormat="1" ht="14.25">
      <c r="B42" s="3" t="s">
        <v>38</v>
      </c>
      <c r="C42" s="38">
        <v>2</v>
      </c>
      <c r="D42" s="39">
        <v>4</v>
      </c>
      <c r="E42" s="36">
        <f t="shared" si="4"/>
        <v>6</v>
      </c>
      <c r="F42" s="39">
        <v>481</v>
      </c>
      <c r="G42" s="44">
        <v>405</v>
      </c>
      <c r="H42" s="42">
        <v>121</v>
      </c>
      <c r="I42" s="36">
        <f t="shared" si="5"/>
        <v>526</v>
      </c>
      <c r="J42" s="37">
        <v>308</v>
      </c>
      <c r="K42" s="42">
        <v>121</v>
      </c>
      <c r="L42" s="36">
        <f t="shared" si="1"/>
        <v>429</v>
      </c>
      <c r="M42" s="36">
        <v>43</v>
      </c>
    </row>
    <row r="43" spans="2:13" s="1" customFormat="1" ht="14.25">
      <c r="B43" s="3" t="s">
        <v>39</v>
      </c>
      <c r="C43" s="38">
        <v>4</v>
      </c>
      <c r="D43" s="39">
        <v>10</v>
      </c>
      <c r="E43" s="36">
        <f t="shared" si="4"/>
        <v>14</v>
      </c>
      <c r="F43" s="39">
        <v>994</v>
      </c>
      <c r="G43" s="40">
        <v>1110</v>
      </c>
      <c r="H43" s="42">
        <v>420</v>
      </c>
      <c r="I43" s="36">
        <f t="shared" si="5"/>
        <v>1530</v>
      </c>
      <c r="J43" s="37">
        <v>834</v>
      </c>
      <c r="K43" s="42">
        <v>420</v>
      </c>
      <c r="L43" s="36">
        <f t="shared" si="1"/>
        <v>1254</v>
      </c>
      <c r="M43" s="36">
        <v>41</v>
      </c>
    </row>
    <row r="44" spans="2:13" s="1" customFormat="1" ht="14.25">
      <c r="B44" s="3" t="s">
        <v>40</v>
      </c>
      <c r="C44" s="38">
        <v>2</v>
      </c>
      <c r="D44" s="39">
        <v>1</v>
      </c>
      <c r="E44" s="36">
        <f t="shared" si="4"/>
        <v>3</v>
      </c>
      <c r="F44" s="39">
        <v>400</v>
      </c>
      <c r="G44" s="44">
        <v>525</v>
      </c>
      <c r="H44" s="42">
        <v>45</v>
      </c>
      <c r="I44" s="36">
        <f t="shared" si="5"/>
        <v>570</v>
      </c>
      <c r="J44" s="37">
        <v>390</v>
      </c>
      <c r="K44" s="42">
        <v>45</v>
      </c>
      <c r="L44" s="36">
        <f t="shared" si="1"/>
        <v>435</v>
      </c>
      <c r="M44" s="36">
        <v>24</v>
      </c>
    </row>
    <row r="45" spans="2:13" s="1" customFormat="1" ht="14.25">
      <c r="B45" s="3" t="s">
        <v>41</v>
      </c>
      <c r="C45" s="38">
        <v>2</v>
      </c>
      <c r="D45" s="39">
        <v>10</v>
      </c>
      <c r="E45" s="36">
        <f t="shared" si="4"/>
        <v>12</v>
      </c>
      <c r="F45" s="39">
        <v>321</v>
      </c>
      <c r="G45" s="44">
        <v>456</v>
      </c>
      <c r="H45" s="42">
        <v>514</v>
      </c>
      <c r="I45" s="36">
        <f t="shared" si="5"/>
        <v>970</v>
      </c>
      <c r="J45" s="37">
        <v>331</v>
      </c>
      <c r="K45" s="42">
        <v>514</v>
      </c>
      <c r="L45" s="36">
        <f t="shared" si="1"/>
        <v>845</v>
      </c>
      <c r="M45" s="36">
        <v>140</v>
      </c>
    </row>
    <row r="46" spans="2:13" s="1" customFormat="1" ht="14.25">
      <c r="B46" s="3" t="s">
        <v>42</v>
      </c>
      <c r="C46" s="38">
        <v>1</v>
      </c>
      <c r="D46" s="39">
        <v>2</v>
      </c>
      <c r="E46" s="36">
        <f t="shared" si="4"/>
        <v>3</v>
      </c>
      <c r="F46" s="39">
        <v>142</v>
      </c>
      <c r="G46" s="44">
        <v>188</v>
      </c>
      <c r="H46" s="42">
        <v>235</v>
      </c>
      <c r="I46" s="36">
        <f t="shared" si="5"/>
        <v>423</v>
      </c>
      <c r="J46" s="37">
        <v>137</v>
      </c>
      <c r="K46" s="42">
        <v>235</v>
      </c>
      <c r="L46" s="36">
        <f t="shared" si="1"/>
        <v>372</v>
      </c>
      <c r="M46" s="36">
        <v>49</v>
      </c>
    </row>
    <row r="47" spans="2:13" s="1" customFormat="1" ht="14.25">
      <c r="B47" s="3" t="s">
        <v>43</v>
      </c>
      <c r="C47" s="38">
        <v>1</v>
      </c>
      <c r="D47" s="39">
        <v>4</v>
      </c>
      <c r="E47" s="36">
        <f t="shared" si="4"/>
        <v>5</v>
      </c>
      <c r="F47" s="39">
        <v>387</v>
      </c>
      <c r="G47" s="44">
        <v>409</v>
      </c>
      <c r="H47" s="42">
        <v>334</v>
      </c>
      <c r="I47" s="36">
        <f t="shared" si="5"/>
        <v>743</v>
      </c>
      <c r="J47" s="37">
        <v>305</v>
      </c>
      <c r="K47" s="42">
        <v>334</v>
      </c>
      <c r="L47" s="36">
        <f t="shared" si="1"/>
        <v>639</v>
      </c>
      <c r="M47" s="36">
        <v>40</v>
      </c>
    </row>
    <row r="48" spans="2:13" s="1" customFormat="1" ht="14.25">
      <c r="B48" s="3" t="s">
        <v>44</v>
      </c>
      <c r="C48" s="38">
        <v>4</v>
      </c>
      <c r="D48" s="39">
        <v>5</v>
      </c>
      <c r="E48" s="36">
        <f t="shared" si="4"/>
        <v>9</v>
      </c>
      <c r="F48" s="39">
        <v>1024</v>
      </c>
      <c r="G48" s="40">
        <v>1159</v>
      </c>
      <c r="H48" s="42">
        <v>494</v>
      </c>
      <c r="I48" s="36">
        <f t="shared" si="5"/>
        <v>1653</v>
      </c>
      <c r="J48" s="37">
        <v>903</v>
      </c>
      <c r="K48" s="42">
        <v>494</v>
      </c>
      <c r="L48" s="36">
        <f t="shared" si="1"/>
        <v>1397</v>
      </c>
      <c r="M48" s="36">
        <v>40</v>
      </c>
    </row>
    <row r="49" spans="2:13" s="1" customFormat="1" ht="14.25">
      <c r="B49" s="3" t="s">
        <v>45</v>
      </c>
      <c r="C49" s="38">
        <v>6</v>
      </c>
      <c r="D49" s="39">
        <v>4</v>
      </c>
      <c r="E49" s="36">
        <f t="shared" si="4"/>
        <v>10</v>
      </c>
      <c r="F49" s="39">
        <v>918</v>
      </c>
      <c r="G49" s="44">
        <v>956</v>
      </c>
      <c r="H49" s="42">
        <v>293</v>
      </c>
      <c r="I49" s="36">
        <f t="shared" si="5"/>
        <v>1249</v>
      </c>
      <c r="J49" s="37">
        <v>683</v>
      </c>
      <c r="K49" s="42">
        <v>293</v>
      </c>
      <c r="L49" s="36">
        <f t="shared" si="1"/>
        <v>976</v>
      </c>
      <c r="M49" s="36">
        <v>82</v>
      </c>
    </row>
    <row r="50" spans="2:13" s="1" customFormat="1" ht="14.25">
      <c r="B50" s="3" t="s">
        <v>46</v>
      </c>
      <c r="C50" s="38">
        <v>1</v>
      </c>
      <c r="D50" s="39">
        <v>1</v>
      </c>
      <c r="E50" s="36">
        <f t="shared" si="4"/>
        <v>2</v>
      </c>
      <c r="F50" s="39">
        <v>257</v>
      </c>
      <c r="G50" s="44">
        <v>299</v>
      </c>
      <c r="H50" s="42">
        <v>144</v>
      </c>
      <c r="I50" s="36">
        <f t="shared" si="5"/>
        <v>443</v>
      </c>
      <c r="J50" s="37">
        <v>227</v>
      </c>
      <c r="K50" s="42">
        <v>144</v>
      </c>
      <c r="L50" s="36">
        <f t="shared" si="1"/>
        <v>371</v>
      </c>
      <c r="M50" s="36">
        <v>0</v>
      </c>
    </row>
    <row r="51" spans="2:13" s="1" customFormat="1" ht="14.25">
      <c r="B51" s="3" t="s">
        <v>47</v>
      </c>
      <c r="C51" s="38">
        <v>4</v>
      </c>
      <c r="D51" s="39">
        <v>3</v>
      </c>
      <c r="E51" s="36">
        <f t="shared" si="4"/>
        <v>7</v>
      </c>
      <c r="F51" s="39">
        <v>769</v>
      </c>
      <c r="G51" s="44">
        <v>908</v>
      </c>
      <c r="H51" s="42">
        <v>432</v>
      </c>
      <c r="I51" s="36">
        <f t="shared" si="5"/>
        <v>1340</v>
      </c>
      <c r="J51" s="37">
        <v>691</v>
      </c>
      <c r="K51" s="42">
        <v>432</v>
      </c>
      <c r="L51" s="36">
        <f t="shared" si="1"/>
        <v>1123</v>
      </c>
      <c r="M51" s="36">
        <v>223</v>
      </c>
    </row>
    <row r="52" spans="2:13" s="1" customFormat="1" ht="14.25">
      <c r="B52" s="3" t="s">
        <v>48</v>
      </c>
      <c r="C52" s="38">
        <v>1</v>
      </c>
      <c r="D52" s="39">
        <v>1</v>
      </c>
      <c r="E52" s="36">
        <f t="shared" si="4"/>
        <v>2</v>
      </c>
      <c r="F52" s="39">
        <v>226</v>
      </c>
      <c r="G52" s="44">
        <v>228</v>
      </c>
      <c r="H52" s="42">
        <v>30</v>
      </c>
      <c r="I52" s="36">
        <f t="shared" si="5"/>
        <v>258</v>
      </c>
      <c r="J52" s="37">
        <v>184</v>
      </c>
      <c r="K52" s="42">
        <v>30</v>
      </c>
      <c r="L52" s="36">
        <f t="shared" si="1"/>
        <v>214</v>
      </c>
      <c r="M52" s="36">
        <v>36</v>
      </c>
    </row>
    <row r="53" spans="2:13" s="1" customFormat="1" ht="14.25">
      <c r="B53" s="3" t="s">
        <v>49</v>
      </c>
      <c r="C53" s="38">
        <v>2</v>
      </c>
      <c r="D53" s="39">
        <v>8</v>
      </c>
      <c r="E53" s="36">
        <f t="shared" si="4"/>
        <v>10</v>
      </c>
      <c r="F53" s="39">
        <v>340</v>
      </c>
      <c r="G53" s="44">
        <v>430</v>
      </c>
      <c r="H53" s="42">
        <v>339</v>
      </c>
      <c r="I53" s="36">
        <f t="shared" si="5"/>
        <v>769</v>
      </c>
      <c r="J53" s="37">
        <v>309</v>
      </c>
      <c r="K53" s="42">
        <v>339</v>
      </c>
      <c r="L53" s="36">
        <f t="shared" si="1"/>
        <v>648</v>
      </c>
      <c r="M53" s="36">
        <v>19</v>
      </c>
    </row>
    <row r="54" spans="2:13" s="1" customFormat="1" ht="14.25">
      <c r="B54" s="3" t="s">
        <v>50</v>
      </c>
      <c r="C54" s="38">
        <v>2</v>
      </c>
      <c r="D54" s="39">
        <v>1</v>
      </c>
      <c r="E54" s="36">
        <f t="shared" si="4"/>
        <v>3</v>
      </c>
      <c r="F54" s="39">
        <v>173</v>
      </c>
      <c r="G54" s="44">
        <v>251</v>
      </c>
      <c r="H54" s="42">
        <v>97</v>
      </c>
      <c r="I54" s="36">
        <f t="shared" si="5"/>
        <v>348</v>
      </c>
      <c r="J54" s="37">
        <v>182</v>
      </c>
      <c r="K54" s="42">
        <v>97</v>
      </c>
      <c r="L54" s="36">
        <f t="shared" si="1"/>
        <v>279</v>
      </c>
      <c r="M54" s="36">
        <v>21</v>
      </c>
    </row>
    <row r="55" spans="2:13" s="1" customFormat="1" ht="14.25">
      <c r="B55" s="3" t="s">
        <v>51</v>
      </c>
      <c r="C55" s="45">
        <v>2</v>
      </c>
      <c r="D55" s="46"/>
      <c r="E55" s="36">
        <f t="shared" si="4"/>
        <v>2</v>
      </c>
      <c r="F55" s="46">
        <v>672</v>
      </c>
      <c r="G55" s="47">
        <v>750</v>
      </c>
      <c r="H55" s="48"/>
      <c r="I55" s="36">
        <f t="shared" si="5"/>
        <v>750</v>
      </c>
      <c r="J55" s="37">
        <v>556</v>
      </c>
      <c r="K55" s="48"/>
      <c r="L55" s="36">
        <f t="shared" si="1"/>
        <v>556</v>
      </c>
      <c r="M55" s="49">
        <v>71</v>
      </c>
    </row>
    <row r="56" spans="1:13" s="7" customFormat="1" ht="12.75">
      <c r="A56" s="1"/>
      <c r="B56" s="4"/>
      <c r="C56" s="26"/>
      <c r="D56" s="26"/>
      <c r="E56" s="24"/>
      <c r="F56" s="26"/>
      <c r="G56" s="26"/>
      <c r="H56" s="26"/>
      <c r="I56" s="24"/>
      <c r="J56" s="24"/>
      <c r="K56" s="26"/>
      <c r="L56" s="24"/>
      <c r="M56" s="26"/>
    </row>
    <row r="57" spans="1:13" s="7" customFormat="1" ht="12.75">
      <c r="A57" s="1"/>
      <c r="B57" s="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s="7" customFormat="1" ht="12.75">
      <c r="A58" s="1"/>
      <c r="B58" s="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s="7" customFormat="1" ht="12.75">
      <c r="A59" s="1"/>
      <c r="B59" s="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s="7" customFormat="1" ht="12.75">
      <c r="A60" s="1"/>
      <c r="B60" s="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s="7" customFormat="1" ht="12.75">
      <c r="A61" s="1"/>
      <c r="B61" s="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s="7" customFormat="1" ht="12.75">
      <c r="A62" s="1"/>
      <c r="B62" s="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s="7" customFormat="1" ht="12.75">
      <c r="A63" s="1"/>
      <c r="B63" s="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s="7" customFormat="1" ht="12.75">
      <c r="A64" s="1"/>
      <c r="B64" s="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s="7" customFormat="1" ht="12.75">
      <c r="A65" s="1"/>
      <c r="B65" s="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s="7" customFormat="1" ht="12.75">
      <c r="A66" s="1"/>
      <c r="B66" s="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s="7" customFormat="1" ht="12.75">
      <c r="A67" s="1"/>
      <c r="B67" s="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1:13" s="7" customFormat="1" ht="12.75">
      <c r="A68" s="1"/>
      <c r="B68" s="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s="7" customFormat="1" ht="12.75">
      <c r="A69" s="1"/>
      <c r="B69" s="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s="7" customFormat="1" ht="12.75">
      <c r="A70" s="1"/>
      <c r="B70" s="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s="7" customFormat="1" ht="12.75">
      <c r="A71" s="1"/>
      <c r="B71" s="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s="7" customFormat="1" ht="12.75">
      <c r="A72" s="1"/>
      <c r="B72" s="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s="7" customFormat="1" ht="12.75">
      <c r="A73" s="1"/>
      <c r="B73" s="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s="7" customFormat="1" ht="12.75">
      <c r="A74" s="1"/>
      <c r="B74" s="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13" s="7" customFormat="1" ht="12.75">
      <c r="A75" s="1"/>
      <c r="B75" s="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1:13" s="7" customFormat="1" ht="12.75">
      <c r="A76" s="1"/>
      <c r="B76" s="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1:13" s="7" customFormat="1" ht="12.75">
      <c r="A77" s="1"/>
      <c r="B77" s="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3" s="7" customFormat="1" ht="12.75">
      <c r="A78" s="1"/>
      <c r="B78" s="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s="7" customFormat="1" ht="12.75">
      <c r="A79" s="1"/>
      <c r="B79" s="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 s="7" customFormat="1" ht="12.75">
      <c r="A80" s="1"/>
      <c r="B80" s="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1:13" s="7" customFormat="1" ht="12.75">
      <c r="A81" s="1"/>
      <c r="B81" s="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3" s="7" customFormat="1" ht="12.75">
      <c r="A82" s="1"/>
      <c r="B82" s="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 s="7" customFormat="1" ht="12.75">
      <c r="A83" s="1"/>
      <c r="B83" s="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3" s="7" customFormat="1" ht="12.75">
      <c r="A84" s="1"/>
      <c r="B84" s="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s="7" customFormat="1" ht="12.75">
      <c r="A85" s="1"/>
      <c r="B85" s="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3" s="7" customFormat="1" ht="12.75">
      <c r="A86" s="1"/>
      <c r="B86" s="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13" s="7" customFormat="1" ht="12.75">
      <c r="A87" s="1"/>
      <c r="B87" s="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 s="7" customFormat="1" ht="12.75">
      <c r="A88" s="1"/>
      <c r="B88" s="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s="7" customFormat="1" ht="12.75">
      <c r="A89" s="1"/>
      <c r="B89" s="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s="7" customFormat="1" ht="12.75">
      <c r="A90" s="1"/>
      <c r="B90" s="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s="7" customFormat="1" ht="12.75">
      <c r="A91" s="1"/>
      <c r="B91" s="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s="7" customFormat="1" ht="12.75">
      <c r="A92" s="1"/>
      <c r="B92" s="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1:13" s="7" customFormat="1" ht="12.75">
      <c r="A93" s="1"/>
      <c r="B93" s="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s="7" customFormat="1" ht="12.75">
      <c r="A94" s="1"/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s="7" customFormat="1" ht="12.75">
      <c r="A95" s="1"/>
      <c r="B95" s="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s="7" customFormat="1" ht="12.75">
      <c r="A96" s="1"/>
      <c r="B96" s="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s="7" customFormat="1" ht="12.75">
      <c r="A97" s="1"/>
      <c r="B97" s="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3" s="7" customFormat="1" ht="12.75">
      <c r="A98" s="1"/>
      <c r="B98" s="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s="7" customFormat="1" ht="12.75">
      <c r="A99" s="1"/>
      <c r="B99" s="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1:13" s="7" customFormat="1" ht="12.75">
      <c r="A100" s="1"/>
      <c r="B100" s="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1:13" s="7" customFormat="1" ht="12.75">
      <c r="A101" s="1"/>
      <c r="B101" s="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1:13" s="7" customFormat="1" ht="12.75">
      <c r="A102" s="1"/>
      <c r="B102" s="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3:13" s="7" customFormat="1" ht="12.75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3:13" s="7" customFormat="1" ht="12.7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3:13" s="7" customFormat="1" ht="12.7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3:13" s="7" customFormat="1" ht="12.7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3:13" s="7" customFormat="1" ht="12.75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3:13" s="7" customFormat="1" ht="12.75"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3:13" s="7" customFormat="1" ht="12.75"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3:13" s="7" customFormat="1" ht="12.75"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3:13" s="7" customFormat="1" ht="12.75"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3:13" s="7" customFormat="1" ht="12.75"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3:13" s="7" customFormat="1" ht="12.75"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3:13" s="7" customFormat="1" ht="12.75"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3:13" s="7" customFormat="1" ht="12.75"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3:13" s="7" customFormat="1" ht="12.75"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3:13" s="7" customFormat="1" ht="12.75"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3:13" s="7" customFormat="1" ht="12.75"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3:13" s="7" customFormat="1" ht="12.75"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3:13" s="7" customFormat="1" ht="12.75"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3:13" s="7" customFormat="1" ht="12.75"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3:13" s="7" customFormat="1" ht="12.75"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3:13" s="7" customFormat="1" ht="12.75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3:13" s="7" customFormat="1" ht="12.7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</sheetData>
  <mergeCells count="7">
    <mergeCell ref="B1:M1"/>
    <mergeCell ref="B3:M3"/>
    <mergeCell ref="B6:B10"/>
    <mergeCell ref="C7:E7"/>
    <mergeCell ref="G7:I7"/>
    <mergeCell ref="J7:L7"/>
    <mergeCell ref="B4:M4"/>
  </mergeCells>
  <printOptions/>
  <pageMargins left="0.984251968503937" right="0" top="0" bottom="0.5905511811023623" header="0" footer="0"/>
  <pageSetup firstPageNumber="307" useFirstPageNumber="1" horizontalDpi="600" verticalDpi="600" orientation="landscape" scale="66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jalbarran</dc:creator>
  <cp:keywords/>
  <dc:description/>
  <cp:lastModifiedBy>issste</cp:lastModifiedBy>
  <cp:lastPrinted>2008-07-04T14:57:28Z</cp:lastPrinted>
  <dcterms:created xsi:type="dcterms:W3CDTF">2007-05-02T19:30:24Z</dcterms:created>
  <dcterms:modified xsi:type="dcterms:W3CDTF">2008-07-04T14:58:02Z</dcterms:modified>
  <cp:category/>
  <cp:version/>
  <cp:contentType/>
  <cp:contentStatus/>
</cp:coreProperties>
</file>