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14925" windowHeight="7800" activeTab="0"/>
  </bookViews>
  <sheets>
    <sheet name="5.2 ventas x tienda" sheetId="1" r:id="rId1"/>
  </sheets>
  <externalReferences>
    <externalReference r:id="rId4"/>
    <externalReference r:id="rId5"/>
    <externalReference r:id="rId6"/>
  </externalReferences>
  <definedNames>
    <definedName name="_Key1" hidden="1">'[3]5.6 Total ventas por oper caja'!#REF!</definedName>
    <definedName name="_Order1" hidden="1">255</definedName>
    <definedName name="_Regression_Int" localSheetId="0" hidden="1">1</definedName>
    <definedName name="_xlnm.Print_Area" localSheetId="0">'5.2 ventas x tienda'!$A$1:$N$390</definedName>
    <definedName name="Imprimir_área_IM" localSheetId="0">'5.2 ventas x tienda'!$A$13:$K$391</definedName>
    <definedName name="Imprimir_títulos_IM" localSheetId="0">'5.2 ventas x tienda'!$1:$12</definedName>
    <definedName name="OPER" localSheetId="0">'[2]5.1 Tiendas farmacias c Ventas'!$IU$8189</definedName>
    <definedName name="OPER">'[1]5.1 Tiendas farmacias c Ventas'!$IO$8191</definedName>
    <definedName name="_xlnm.Print_Area">'5.2 ventas x tienda'!$1:$13</definedName>
    <definedName name="PRINT_AREA_MI">'5.2 ventas x tienda'!$1:$13</definedName>
    <definedName name="_xlnm.Print_Titles">'5.2 ventas x tienda'!$A$1:$HO$12</definedName>
    <definedName name="PRINT_TITLES_MI">'5.2 ventas x tienda'!$A$1:$HO$12</definedName>
    <definedName name="_xlnm.Print_Titles" localSheetId="0">'5.2 ventas x tienda'!$1:$12</definedName>
  </definedNames>
  <calcPr fullCalcOnLoad="1"/>
</workbook>
</file>

<file path=xl/sharedStrings.xml><?xml version="1.0" encoding="utf-8"?>
<sst xmlns="http://schemas.openxmlformats.org/spreadsheetml/2006/main" count="595" uniqueCount="509">
  <si>
    <t xml:space="preserve">     ( MILES DE PESOS )</t>
  </si>
  <si>
    <t>U B I C A C I O N</t>
  </si>
  <si>
    <t>T O T A L</t>
  </si>
  <si>
    <t>TIENDA   NUM.</t>
  </si>
  <si>
    <t>I</t>
  </si>
  <si>
    <t>II</t>
  </si>
  <si>
    <t>III</t>
  </si>
  <si>
    <t>IV</t>
  </si>
  <si>
    <t>V</t>
  </si>
  <si>
    <t>VI</t>
  </si>
  <si>
    <t>VII</t>
  </si>
  <si>
    <t>VIII</t>
  </si>
  <si>
    <t>ABARROTES</t>
  </si>
  <si>
    <t>MERCANCIAS</t>
  </si>
  <si>
    <t>PERFUMERIA</t>
  </si>
  <si>
    <t>ROPA</t>
  </si>
  <si>
    <t>SALCHICHO-</t>
  </si>
  <si>
    <t>VINOS</t>
  </si>
  <si>
    <t>COMESTIBLES</t>
  </si>
  <si>
    <t>NO</t>
  </si>
  <si>
    <t>GENERALES</t>
  </si>
  <si>
    <t>Y</t>
  </si>
  <si>
    <t>NERIA</t>
  </si>
  <si>
    <t>BASICOS</t>
  </si>
  <si>
    <t>NO BASICOS</t>
  </si>
  <si>
    <t>REGALOS</t>
  </si>
  <si>
    <t>FARMACIA</t>
  </si>
  <si>
    <t>Y LACTEOS</t>
  </si>
  <si>
    <t>LICORES</t>
  </si>
  <si>
    <t xml:space="preserve"> </t>
  </si>
  <si>
    <t>AGUASCALIENTES</t>
  </si>
  <si>
    <t xml:space="preserve"> 168</t>
  </si>
  <si>
    <t xml:space="preserve"> 218</t>
  </si>
  <si>
    <t xml:space="preserve"> 266</t>
  </si>
  <si>
    <t>PABELLON DE ARTEAGA</t>
  </si>
  <si>
    <t xml:space="preserve"> 276</t>
  </si>
  <si>
    <t>OJO DE AGUA</t>
  </si>
  <si>
    <t>BAJA CALIFORNIA</t>
  </si>
  <si>
    <t xml:space="preserve"> 080</t>
  </si>
  <si>
    <t>ENSENADA</t>
  </si>
  <si>
    <t xml:space="preserve"> 107</t>
  </si>
  <si>
    <t>TIJUANA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</si>
  <si>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</si>
  <si>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</si>
  <si>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</si>
  <si>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</si>
  <si>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</si>
  <si>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</si>
  <si>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>BAJA CALIFORNIA SUR</t>
  </si>
  <si>
    <t xml:space="preserve"> 051</t>
  </si>
  <si>
    <t>LA PAZ</t>
  </si>
  <si>
    <t xml:space="preserve"> 122</t>
  </si>
  <si>
    <t>CD. CONSTITUCION</t>
  </si>
  <si>
    <t xml:space="preserve"> 220</t>
  </si>
  <si>
    <t xml:space="preserve"> 178</t>
  </si>
  <si>
    <t>SANTA ROSALIA</t>
  </si>
  <si>
    <t xml:space="preserve"> 179</t>
  </si>
  <si>
    <t>SAN JOSE DEL CABO</t>
  </si>
  <si>
    <t xml:space="preserve"> 183</t>
  </si>
  <si>
    <t>LORETO</t>
  </si>
  <si>
    <t>TODOS SANTOS</t>
  </si>
  <si>
    <t>CABO SN. LUCAS</t>
  </si>
  <si>
    <t>GUERRERO NEGRO</t>
  </si>
  <si>
    <t>CAMPECHE</t>
  </si>
  <si>
    <t xml:space="preserve"> 037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</si>
  <si>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</si>
  <si>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</si>
  <si>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</si>
  <si>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</si>
  <si>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</si>
  <si>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</si>
  <si>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</si>
  <si>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>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</si>
  <si>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</si>
  <si>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</si>
  <si>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</si>
  <si>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</si>
  <si>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</si>
  <si>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</si>
  <si>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</si>
  <si>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>MONCLOVA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</si>
  <si>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</si>
  <si>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</si>
  <si>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</si>
  <si>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</si>
  <si>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</si>
  <si>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</si>
  <si>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</si>
  <si>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</si>
  <si>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</si>
  <si>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</si>
  <si>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</si>
  <si>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>COLIMA</t>
  </si>
  <si>
    <t xml:space="preserve"> 054</t>
  </si>
  <si>
    <t xml:space="preserve"> 103</t>
  </si>
  <si>
    <t>MANZANILLO</t>
  </si>
  <si>
    <t xml:space="preserve"> 223</t>
  </si>
  <si>
    <t>CHIAPAS</t>
  </si>
  <si>
    <t xml:space="preserve"> 033</t>
  </si>
  <si>
    <t>TUXTLA GUTIERREZ</t>
  </si>
  <si>
    <t xml:space="preserve"> 042</t>
  </si>
  <si>
    <t>SAN CRISTOBAL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</si>
  <si>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</si>
  <si>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</si>
  <si>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</si>
  <si>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</si>
  <si>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</si>
  <si>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</si>
  <si>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</si>
  <si>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</si>
  <si>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</si>
  <si>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</si>
  <si>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</si>
  <si>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</si>
  <si>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</si>
  <si>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</si>
  <si>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</si>
  <si>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>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</si>
  <si>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</si>
  <si>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</si>
  <si>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</si>
  <si>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</si>
  <si>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</si>
  <si>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</si>
  <si>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</si>
  <si>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</si>
  <si>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</si>
  <si>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</si>
  <si>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</si>
  <si>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 CAMARGO</t>
  </si>
  <si>
    <t xml:space="preserve"> 156</t>
  </si>
  <si>
    <t>CD. JIMENEZ</t>
  </si>
  <si>
    <t xml:space="preserve"> 192</t>
  </si>
  <si>
    <t>NUEVO CASAS GRANDES</t>
  </si>
  <si>
    <t xml:space="preserve"> 258</t>
  </si>
  <si>
    <t>VILLA ALDAMA</t>
  </si>
  <si>
    <t xml:space="preserve"> 193</t>
  </si>
  <si>
    <t>CD. MADERA</t>
  </si>
  <si>
    <t xml:space="preserve"> 188</t>
  </si>
  <si>
    <t>DISTRITO FEDERAL</t>
  </si>
  <si>
    <t xml:space="preserve"> 005</t>
  </si>
  <si>
    <t>MELCHOR OCAMPO</t>
  </si>
  <si>
    <t xml:space="preserve"> 108</t>
  </si>
  <si>
    <t>RICARDO FLORES MAGON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</si>
  <si>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</si>
  <si>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</si>
  <si>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</si>
  <si>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</si>
  <si>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</si>
  <si>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</si>
  <si>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</si>
  <si>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</si>
  <si>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</si>
  <si>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</si>
  <si>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</si>
  <si>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</si>
  <si>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</si>
  <si>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</si>
  <si>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</si>
  <si>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</si>
  <si>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</si>
  <si>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</si>
  <si>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</si>
  <si>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</si>
  <si>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</si>
  <si>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 (IZTAPALAPA)</t>
  </si>
  <si>
    <t xml:space="preserve"> 002</t>
  </si>
  <si>
    <t>TACUBAYA.</t>
  </si>
  <si>
    <t xml:space="preserve"> 060</t>
  </si>
  <si>
    <t>DR. ANDRADE.</t>
  </si>
  <si>
    <t xml:space="preserve"> 250</t>
  </si>
  <si>
    <t>VERTIZ.</t>
  </si>
  <si>
    <t>DURANGO</t>
  </si>
  <si>
    <t xml:space="preserve"> 038</t>
  </si>
  <si>
    <t xml:space="preserve"> 063</t>
  </si>
  <si>
    <t>GOMEZ PALACIOS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</si>
  <si>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</si>
  <si>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</si>
  <si>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</si>
  <si>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</si>
  <si>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</si>
  <si>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</si>
  <si>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</si>
  <si>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</t>
  </si>
  <si>
    <t>GUANAJUATO</t>
  </si>
  <si>
    <t xml:space="preserve"> 013</t>
  </si>
  <si>
    <t xml:space="preserve"> 056</t>
  </si>
  <si>
    <t>SALAMANCA</t>
  </si>
  <si>
    <t xml:space="preserve"> 067</t>
  </si>
  <si>
    <t>LEON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</si>
  <si>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</si>
  <si>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</si>
  <si>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</si>
  <si>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</si>
  <si>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</si>
  <si>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</si>
  <si>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</si>
  <si>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</si>
  <si>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</si>
  <si>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</si>
  <si>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</si>
  <si>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</si>
  <si>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>SILAO</t>
  </si>
  <si>
    <t xml:space="preserve"> 282</t>
  </si>
  <si>
    <t>SAN FELIPE</t>
  </si>
  <si>
    <t>GUERRERO</t>
  </si>
  <si>
    <t xml:space="preserve"> 028</t>
  </si>
  <si>
    <t>ACAPULCO</t>
  </si>
  <si>
    <t xml:space="preserve"> 050</t>
  </si>
  <si>
    <t>CHILPANCINGO</t>
  </si>
  <si>
    <t>TAXCO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</si>
  <si>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</si>
  <si>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</si>
  <si>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</si>
  <si>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</si>
  <si>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</si>
  <si>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</si>
  <si>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</si>
  <si>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</si>
  <si>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</si>
  <si>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</si>
  <si>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</si>
  <si>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</si>
  <si>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</si>
  <si>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</si>
  <si>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</t>
  </si>
  <si>
    <t xml:space="preserve"> 182</t>
  </si>
  <si>
    <t>ATOYAC DE ALVAREZ</t>
  </si>
  <si>
    <t>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</si>
  <si>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</si>
  <si>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</si>
  <si>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</si>
  <si>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</si>
  <si>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</si>
  <si>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</si>
  <si>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</si>
  <si>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>IXMIQUILPAN</t>
  </si>
  <si>
    <t xml:space="preserve"> 229</t>
  </si>
  <si>
    <t xml:space="preserve"> 160</t>
  </si>
  <si>
    <t>HUICHAPAN</t>
  </si>
  <si>
    <t xml:space="preserve"> 176</t>
  </si>
  <si>
    <t>MIXQUIAHUALA</t>
  </si>
  <si>
    <t>JALISCO</t>
  </si>
  <si>
    <t xml:space="preserve"> 003</t>
  </si>
  <si>
    <t>GUADALAJARA</t>
  </si>
  <si>
    <t xml:space="preserve"> 061</t>
  </si>
  <si>
    <t xml:space="preserve"> 083</t>
  </si>
  <si>
    <t>CD. GUZMAN</t>
  </si>
  <si>
    <t xml:space="preserve"> 092</t>
  </si>
  <si>
    <t>PUERTO VALLARTA</t>
  </si>
  <si>
    <t xml:space="preserve"> 114</t>
  </si>
  <si>
    <t>TLAQUEPAQUE</t>
  </si>
  <si>
    <t xml:space="preserve"> 117</t>
  </si>
  <si>
    <t>LAGOS DE MORENO</t>
  </si>
  <si>
    <t xml:space="preserve"> 230</t>
  </si>
  <si>
    <t xml:space="preserve"> 260</t>
  </si>
  <si>
    <t>TEPATITLAN</t>
  </si>
  <si>
    <t>MEXICO</t>
  </si>
  <si>
    <t xml:space="preserve"> 021</t>
  </si>
  <si>
    <t>TOLUCA</t>
  </si>
  <si>
    <t>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</si>
  <si>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</si>
  <si>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</si>
  <si>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</si>
  <si>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</si>
  <si>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</si>
  <si>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</si>
  <si>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</si>
  <si>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</si>
  <si>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</si>
  <si>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</si>
  <si>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</si>
  <si>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</si>
  <si>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>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</si>
  <si>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</si>
  <si>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</si>
  <si>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</si>
  <si>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</si>
  <si>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</si>
  <si>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</si>
  <si>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</si>
  <si>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</si>
  <si>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</si>
  <si>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</si>
  <si>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</si>
  <si>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</si>
  <si>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</si>
  <si>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</si>
  <si>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</si>
  <si>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JACONA</t>
  </si>
  <si>
    <t xml:space="preserve"> 148</t>
  </si>
  <si>
    <t>PATZCUARO</t>
  </si>
  <si>
    <t xml:space="preserve"> 232</t>
  </si>
  <si>
    <t xml:space="preserve"> 210</t>
  </si>
  <si>
    <t>ISSSTETIANGUIS MORELIA</t>
  </si>
  <si>
    <t xml:space="preserve"> 284</t>
  </si>
  <si>
    <t>ZACAPU</t>
  </si>
  <si>
    <t xml:space="preserve"> 285</t>
  </si>
  <si>
    <t>CD. HIDALGO</t>
  </si>
  <si>
    <t>MORELOS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</si>
  <si>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</si>
  <si>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</si>
  <si>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</si>
  <si>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</si>
  <si>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</si>
  <si>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</si>
  <si>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ISSSTEHUISTLA</t>
  </si>
  <si>
    <t>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</si>
  <si>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</si>
  <si>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</si>
  <si>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</si>
  <si>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</si>
  <si>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</si>
  <si>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</si>
  <si>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</si>
  <si>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</si>
  <si>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</si>
  <si>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>NUEVO LEON</t>
  </si>
  <si>
    <t xml:space="preserve"> 020</t>
  </si>
  <si>
    <t>MONTERREY</t>
  </si>
  <si>
    <t xml:space="preserve"> 123</t>
  </si>
  <si>
    <t>LINARES</t>
  </si>
  <si>
    <t xml:space="preserve"> 236</t>
  </si>
  <si>
    <t xml:space="preserve"> 170</t>
  </si>
  <si>
    <t xml:space="preserve"> 181</t>
  </si>
  <si>
    <t>MONTEMORELOS</t>
  </si>
  <si>
    <t xml:space="preserve"> 254</t>
  </si>
  <si>
    <t>CD. GUADALUPE</t>
  </si>
  <si>
    <t>OAXACA</t>
  </si>
  <si>
    <t xml:space="preserve"> 047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</si>
  <si>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</si>
  <si>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</si>
  <si>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</si>
  <si>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</si>
  <si>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</si>
  <si>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</si>
  <si>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</si>
  <si>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</si>
  <si>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</si>
  <si>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</si>
  <si>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</si>
  <si>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</si>
  <si>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</si>
  <si>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</si>
  <si>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CD. IXTEPEC</t>
  </si>
  <si>
    <t>POCHUTLA</t>
  </si>
  <si>
    <t>PUERTO ESCONDIDO</t>
  </si>
  <si>
    <t>PUEBLA</t>
  </si>
  <si>
    <t xml:space="preserve"> 081</t>
  </si>
  <si>
    <t>TEZIUTLAN</t>
  </si>
  <si>
    <t xml:space="preserve"> 084</t>
  </si>
  <si>
    <t>HUAUCHINANGO</t>
  </si>
  <si>
    <t xml:space="preserve"> 143</t>
  </si>
  <si>
    <t>IZUCAR DE MATAMOROS</t>
  </si>
  <si>
    <t xml:space="preserve"> 152</t>
  </si>
  <si>
    <t>ACATLAN</t>
  </si>
  <si>
    <t xml:space="preserve"> 238</t>
  </si>
  <si>
    <t xml:space="preserve"> 203</t>
  </si>
  <si>
    <t>CHIGNAHUAPAN</t>
  </si>
  <si>
    <t>ZACATLAN</t>
  </si>
  <si>
    <t>QUERETARO</t>
  </si>
  <si>
    <t xml:space="preserve"> 018</t>
  </si>
  <si>
    <t xml:space="preserve"> 153</t>
  </si>
  <si>
    <t>SAN JUAN DEL RIO</t>
  </si>
  <si>
    <t xml:space="preserve"> 239</t>
  </si>
  <si>
    <t>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</si>
  <si>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</si>
  <si>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</si>
  <si>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</si>
  <si>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</si>
  <si>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</si>
  <si>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</si>
  <si>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FELIPE CARRILLO PUERTO</t>
  </si>
  <si>
    <t xml:space="preserve"> 288</t>
  </si>
  <si>
    <t>CAN CUN</t>
  </si>
  <si>
    <t>SAN LUIS POTOSI</t>
  </si>
  <si>
    <t xml:space="preserve"> 016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</si>
  <si>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</si>
  <si>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</si>
  <si>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</si>
  <si>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</si>
  <si>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</si>
  <si>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</si>
  <si>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</si>
  <si>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>TAMAZUNCHALE</t>
  </si>
  <si>
    <t xml:space="preserve"> 241</t>
  </si>
  <si>
    <t>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</si>
  <si>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</si>
  <si>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</si>
  <si>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</si>
  <si>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</si>
  <si>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</si>
  <si>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</si>
  <si>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</si>
  <si>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</si>
  <si>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</si>
  <si>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</si>
  <si>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</si>
  <si>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</si>
  <si>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</si>
  <si>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</si>
  <si>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>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</si>
  <si>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</si>
  <si>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</si>
  <si>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</si>
  <si>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</si>
  <si>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</si>
  <si>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</si>
  <si>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</si>
  <si>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</si>
  <si>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</si>
  <si>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</si>
  <si>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</si>
  <si>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</si>
  <si>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 xml:space="preserve"> 180</t>
  </si>
  <si>
    <t>CANANEA</t>
  </si>
  <si>
    <t>164</t>
  </si>
  <si>
    <t>SAN LUIS RIO COLORADO</t>
  </si>
  <si>
    <t xml:space="preserve"> 204</t>
  </si>
  <si>
    <t>AGUA PRIETA</t>
  </si>
  <si>
    <t xml:space="preserve"> 205</t>
  </si>
  <si>
    <t>PUERTO PEÑASCO</t>
  </si>
  <si>
    <t>TABASCO</t>
  </si>
  <si>
    <t xml:space="preserve"> 043</t>
  </si>
  <si>
    <t>VILLAHERMOSA</t>
  </si>
  <si>
    <t xml:space="preserve"> 130</t>
  </si>
  <si>
    <t>CARDENAS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</si>
  <si>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</si>
  <si>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</si>
  <si>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</si>
  <si>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</si>
  <si>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</si>
  <si>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</si>
  <si>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</si>
  <si>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>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</si>
  <si>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</si>
  <si>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</si>
  <si>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</si>
  <si>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</si>
  <si>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</si>
  <si>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</si>
  <si>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</si>
  <si>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</si>
  <si>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</si>
  <si>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</si>
  <si>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</si>
  <si>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</si>
  <si>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</si>
  <si>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</si>
  <si>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ALEMAN</t>
  </si>
  <si>
    <t xml:space="preserve"> 275</t>
  </si>
  <si>
    <t>SAN FERNANDO</t>
  </si>
  <si>
    <t xml:space="preserve"> 277</t>
  </si>
  <si>
    <t>TLAXCALA</t>
  </si>
  <si>
    <t xml:space="preserve"> 115</t>
  </si>
  <si>
    <t xml:space="preserve"> 151</t>
  </si>
  <si>
    <t>HUAMANTLA</t>
  </si>
  <si>
    <t xml:space="preserve"> 246</t>
  </si>
  <si>
    <t>APIZACO</t>
  </si>
  <si>
    <t>VERACRUZ</t>
  </si>
  <si>
    <t xml:space="preserve"> 006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</si>
  <si>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</si>
  <si>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</si>
  <si>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</si>
  <si>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</si>
  <si>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</si>
  <si>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</si>
  <si>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</si>
  <si>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</si>
  <si>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</si>
  <si>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</si>
  <si>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113</t>
  </si>
  <si>
    <t>BOCA DEL RIO</t>
  </si>
  <si>
    <t xml:space="preserve"> 247</t>
  </si>
  <si>
    <t>PEROTE</t>
  </si>
  <si>
    <t xml:space="preserve"> 256</t>
  </si>
  <si>
    <t xml:space="preserve"> 257</t>
  </si>
  <si>
    <t>MINATITLAN</t>
  </si>
  <si>
    <t xml:space="preserve">  271</t>
  </si>
  <si>
    <t>SAN ANDRES</t>
  </si>
  <si>
    <t>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</si>
  <si>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</si>
  <si>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</si>
  <si>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</si>
  <si>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</si>
  <si>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</si>
  <si>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</si>
  <si>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</si>
  <si>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>COL. PENSIONISTAS MERIDA</t>
  </si>
  <si>
    <t xml:space="preserve"> 172</t>
  </si>
  <si>
    <t>TIZIMIN</t>
  </si>
  <si>
    <t xml:space="preserve"> 262</t>
  </si>
  <si>
    <t>PROGRESO</t>
  </si>
  <si>
    <t>ZACATECAS</t>
  </si>
  <si>
    <t xml:space="preserve"> 069</t>
  </si>
  <si>
    <t>FRESNILLO</t>
  </si>
  <si>
    <t xml:space="preserve"> 167</t>
  </si>
  <si>
    <t xml:space="preserve"> 248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</si>
  <si>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</si>
  <si>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</si>
  <si>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</si>
  <si>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</si>
  <si>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</si>
  <si>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</si>
  <si>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</si>
  <si>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</si>
  <si>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>SUBDIR. ABASTO</t>
  </si>
  <si>
    <t>ANUARIO ESTADÍSTICO 2007</t>
  </si>
  <si>
    <t>5. 2  VENTAS POR TIENDA Y LÍNEA AL 31 DE DICIEMBRE DE 2007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</si>
</sst>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1" fillId="24" borderId="11" xfId="0" applyFont="1" applyFill="1" applyBorder="1" applyAlignment="1" applyProtection="1">
      <alignment horizontal="left"/>
      <protection/>
    </xf>
    <xf numFmtId="3" fontId="1" fillId="24" borderId="11" xfId="0" applyNumberFormat="1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3" fontId="1" fillId="24" borderId="13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3" fontId="1" fillId="24" borderId="15" xfId="0" applyNumberFormat="1" applyFont="1" applyFill="1" applyBorder="1" applyAlignment="1" applyProtection="1">
      <alignment horizontal="center"/>
      <protection/>
    </xf>
    <xf numFmtId="3" fontId="1" fillId="24" borderId="16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Border="1" applyAlignment="1">
      <alignment horizontal="center"/>
    </xf>
    <xf numFmtId="3" fontId="1" fillId="24" borderId="17" xfId="0" applyNumberFormat="1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 applyProtection="1">
      <alignment horizontal="center"/>
      <protection/>
    </xf>
    <xf numFmtId="3" fontId="1" fillId="24" borderId="18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3" fontId="1" fillId="24" borderId="20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 horizontal="center"/>
    </xf>
    <xf numFmtId="3" fontId="1" fillId="24" borderId="2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24" borderId="14" xfId="0" applyNumberFormat="1" applyFont="1" applyFill="1" applyBorder="1" applyAlignment="1" applyProtection="1">
      <alignment horizontal="center" vertical="center"/>
      <protection/>
    </xf>
    <xf numFmtId="3" fontId="1" fillId="24" borderId="17" xfId="0" applyNumberFormat="1" applyFont="1" applyFill="1" applyBorder="1" applyAlignment="1">
      <alignment horizontal="center" vertical="center"/>
    </xf>
    <xf numFmtId="3" fontId="1" fillId="24" borderId="2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7" fontId="1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1</xdr:col>
      <xdr:colOff>123825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393"/>
  <sheetViews>
    <sheetView showGridLines="0" showZeros="0" tabSelected="1" view="pageBreakPreview" zoomScale="65" zoomScaleNormal="75" zoomScaleSheetLayoutView="65" zoomScalePageLayoutView="0" workbookViewId="0" topLeftCell="A1">
      <selection activeCell="A1" sqref="A1:N1"/>
    </sheetView>
  </sheetViews>
  <sheetFormatPr defaultColWidth="12.375" defaultRowHeight="12.75"/>
  <cols>
    <col min="1" max="1" width="8.50390625" style="1" customWidth="1"/>
    <col min="2" max="2" width="26.00390625" style="1" customWidth="1"/>
    <col min="3" max="3" width="14.75390625" style="12" customWidth="1"/>
    <col min="4" max="4" width="0.74609375" style="12" customWidth="1"/>
    <col min="5" max="5" width="14.875" style="12" customWidth="1"/>
    <col min="6" max="6" width="1.625" style="12" customWidth="1"/>
    <col min="7" max="7" width="13.875" style="12" customWidth="1"/>
    <col min="8" max="8" width="1.4921875" style="12" customWidth="1"/>
    <col min="9" max="9" width="14.375" style="12" customWidth="1"/>
    <col min="10" max="10" width="15.625" style="12" customWidth="1"/>
    <col min="11" max="11" width="13.625" style="12" customWidth="1"/>
    <col min="12" max="12" width="15.50390625" style="12" customWidth="1"/>
    <col min="13" max="13" width="12.875" style="12" customWidth="1"/>
    <col min="14" max="14" width="14.125" style="12" customWidth="1"/>
    <col min="15" max="15" width="13.00390625" style="1" customWidth="1"/>
    <col min="16" max="16" width="2.625" style="1" customWidth="1"/>
    <col min="17" max="17" width="10.625" style="1" customWidth="1"/>
    <col min="18" max="16384" width="12.375" style="1" customWidth="1"/>
  </cols>
  <sheetData>
    <row r="1" spans="1:21" ht="12.75">
      <c r="A1" s="57" t="s">
        <v>507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"/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</row>
    <row r="2" spans="1:21" ht="12.75">
      <c r="A2" s="1">
        <v>0</v>
      </c>
      <c r="B2" s="1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</row>
    <row r="3" spans="1:21" ht="18">
      <c r="A3" s="58" t="s">
        <v>508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8"/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1:21" ht="18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18"/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12.75">
      <c r="A5" s="1">
        <v>0</v>
      </c>
      <c r="B5" s="1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6.75" customHeight="1">
      <c r="A6" s="23">
        <v>0</v>
      </c>
      <c r="B6" s="53" t="s">
        <v>1</v>
      </c>
      <c r="C6" s="24">
        <v>0</v>
      </c>
      <c r="D6" s="25">
        <v>0</v>
      </c>
      <c r="E6" s="27">
        <v>0</v>
      </c>
      <c r="F6" s="26">
        <v>0</v>
      </c>
      <c r="G6" s="27">
        <v>0</v>
      </c>
      <c r="H6" s="26">
        <v>0</v>
      </c>
      <c r="I6" s="26">
        <v>0</v>
      </c>
      <c r="J6" s="24">
        <v>0</v>
      </c>
      <c r="K6" s="27">
        <v>0</v>
      </c>
      <c r="L6" s="27">
        <v>0</v>
      </c>
      <c r="M6" s="27">
        <v>0</v>
      </c>
      <c r="N6" s="50" t="s">
        <v>2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 customHeight="1">
      <c r="A7" s="56" t="s">
        <v>3</v>
      </c>
      <c r="B7" s="54"/>
      <c r="C7" s="29" t="s">
        <v>4</v>
      </c>
      <c r="D7" s="30">
        <v>0</v>
      </c>
      <c r="E7" s="33" t="s">
        <v>5</v>
      </c>
      <c r="F7" s="32">
        <v>0</v>
      </c>
      <c r="G7" s="33" t="s">
        <v>6</v>
      </c>
      <c r="H7" s="32">
        <v>0</v>
      </c>
      <c r="I7" s="31" t="s">
        <v>7</v>
      </c>
      <c r="J7" s="29" t="s">
        <v>8</v>
      </c>
      <c r="K7" s="33" t="s">
        <v>9</v>
      </c>
      <c r="L7" s="33" t="s">
        <v>10</v>
      </c>
      <c r="M7" s="33" t="s">
        <v>11</v>
      </c>
      <c r="N7" s="51"/>
      <c r="O7" s="5">
        <v>0</v>
      </c>
      <c r="P7" s="5">
        <v>0</v>
      </c>
      <c r="Q7" s="5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56"/>
      <c r="B8" s="54"/>
      <c r="C8" s="29" t="s">
        <v>12</v>
      </c>
      <c r="D8" s="30">
        <v>0</v>
      </c>
      <c r="E8" s="33" t="s">
        <v>12</v>
      </c>
      <c r="F8" s="32">
        <v>0</v>
      </c>
      <c r="G8" s="33" t="s">
        <v>12</v>
      </c>
      <c r="H8" s="32">
        <v>0</v>
      </c>
      <c r="I8" s="31" t="s">
        <v>13</v>
      </c>
      <c r="J8" s="29" t="s">
        <v>14</v>
      </c>
      <c r="K8" s="33" t="s">
        <v>15</v>
      </c>
      <c r="L8" s="33" t="s">
        <v>16</v>
      </c>
      <c r="M8" s="33" t="s">
        <v>17</v>
      </c>
      <c r="N8" s="51"/>
      <c r="O8" s="5">
        <v>0</v>
      </c>
      <c r="P8" s="5">
        <v>0</v>
      </c>
      <c r="Q8" s="5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56"/>
      <c r="B9" s="54"/>
      <c r="C9" s="29" t="s">
        <v>18</v>
      </c>
      <c r="D9" s="30">
        <v>0</v>
      </c>
      <c r="E9" s="33" t="s">
        <v>18</v>
      </c>
      <c r="F9" s="32">
        <v>0</v>
      </c>
      <c r="G9" s="33" t="s">
        <v>19</v>
      </c>
      <c r="H9" s="32">
        <v>0</v>
      </c>
      <c r="I9" s="31" t="s">
        <v>20</v>
      </c>
      <c r="J9" s="29" t="s">
        <v>21</v>
      </c>
      <c r="K9" s="33" t="s">
        <v>21</v>
      </c>
      <c r="L9" s="33" t="s">
        <v>22</v>
      </c>
      <c r="M9" s="33" t="s">
        <v>21</v>
      </c>
      <c r="N9" s="51"/>
      <c r="O9" s="5">
        <v>0</v>
      </c>
      <c r="P9" s="5">
        <v>0</v>
      </c>
      <c r="Q9" s="5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28">
        <v>0</v>
      </c>
      <c r="B10" s="54"/>
      <c r="C10" s="29" t="s">
        <v>23</v>
      </c>
      <c r="D10" s="30">
        <v>0</v>
      </c>
      <c r="E10" s="33" t="s">
        <v>24</v>
      </c>
      <c r="F10" s="32">
        <v>0</v>
      </c>
      <c r="G10" s="33" t="s">
        <v>18</v>
      </c>
      <c r="H10" s="32">
        <v>0</v>
      </c>
      <c r="I10" s="31">
        <v>0</v>
      </c>
      <c r="J10" s="29" t="s">
        <v>25</v>
      </c>
      <c r="K10" s="33" t="s">
        <v>26</v>
      </c>
      <c r="L10" s="33" t="s">
        <v>27</v>
      </c>
      <c r="M10" s="33" t="s">
        <v>28</v>
      </c>
      <c r="N10" s="51"/>
      <c r="O10" s="5">
        <v>0</v>
      </c>
      <c r="P10" s="5">
        <v>0</v>
      </c>
      <c r="Q10" s="5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6.75" customHeight="1">
      <c r="A11" s="34">
        <v>0</v>
      </c>
      <c r="B11" s="55"/>
      <c r="C11" s="35">
        <v>0</v>
      </c>
      <c r="D11" s="36">
        <v>0</v>
      </c>
      <c r="E11" s="38">
        <v>0</v>
      </c>
      <c r="F11" s="37">
        <v>0</v>
      </c>
      <c r="G11" s="38">
        <v>0</v>
      </c>
      <c r="H11" s="37">
        <v>0</v>
      </c>
      <c r="I11" s="37">
        <v>0</v>
      </c>
      <c r="J11" s="39">
        <v>0</v>
      </c>
      <c r="K11" s="40">
        <v>0</v>
      </c>
      <c r="L11" s="40">
        <v>0</v>
      </c>
      <c r="M11" s="40">
        <v>0</v>
      </c>
      <c r="N11" s="52"/>
      <c r="O11" s="5">
        <v>0</v>
      </c>
      <c r="P11" s="5">
        <v>0</v>
      </c>
      <c r="Q11" s="5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6">
        <v>0</v>
      </c>
      <c r="B12" s="5">
        <v>0</v>
      </c>
      <c r="C12" s="2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3">
        <v>0</v>
      </c>
      <c r="P12" s="5">
        <v>0</v>
      </c>
      <c r="Q12" s="5">
        <v>0</v>
      </c>
      <c r="R12" s="3">
        <v>0</v>
      </c>
      <c r="S12" s="3">
        <v>0</v>
      </c>
      <c r="T12" s="3">
        <v>0</v>
      </c>
      <c r="U12" s="3">
        <v>0</v>
      </c>
    </row>
    <row r="13" spans="1:17" s="8" customFormat="1" ht="15" customHeight="1">
      <c r="A13" s="8">
        <v>0</v>
      </c>
      <c r="B13" s="14" t="s">
        <v>2</v>
      </c>
      <c r="C13" s="15">
        <f aca="true" t="shared" si="0" ref="C13:M13">C15+C22+C31+C43+C51+C64+C70+C83+C97+C119+C129+C143+C158+C168+C179+C190+C206+C213+C221+C230+C245+C255+C261+C269+C278+C289+C302+C312+C325+C331+C345+C354</f>
        <v>1551008</v>
      </c>
      <c r="D13" s="15">
        <f t="shared" si="0"/>
        <v>0</v>
      </c>
      <c r="E13" s="15">
        <f t="shared" si="0"/>
        <v>1560479</v>
      </c>
      <c r="F13" s="15">
        <f t="shared" si="0"/>
        <v>0</v>
      </c>
      <c r="G13" s="15">
        <f t="shared" si="0"/>
        <v>2303545</v>
      </c>
      <c r="H13" s="15">
        <f t="shared" si="0"/>
        <v>0</v>
      </c>
      <c r="I13" s="15">
        <f t="shared" si="0"/>
        <v>467545</v>
      </c>
      <c r="J13" s="15">
        <f t="shared" si="0"/>
        <v>609508</v>
      </c>
      <c r="K13" s="15">
        <f t="shared" si="0"/>
        <v>127613</v>
      </c>
      <c r="L13" s="15">
        <f t="shared" si="0"/>
        <v>894254</v>
      </c>
      <c r="M13" s="15">
        <f t="shared" si="0"/>
        <v>333218</v>
      </c>
      <c r="N13" s="15">
        <f>N15+N22+N31+N43+N51+N64+N70+N83+N97+N119+N129+N143+N158+N168+N179+N190+N206+N213+N221+N230+N245+N255+N261+N269+N278+N289+N302+N312+N325+N331+N345+N354</f>
        <v>7847170</v>
      </c>
      <c r="O13" s="8">
        <v>0</v>
      </c>
      <c r="P13" s="17">
        <v>0</v>
      </c>
      <c r="Q13" s="18">
        <v>0</v>
      </c>
    </row>
    <row r="14" spans="1:17" ht="12.75" customHeight="1">
      <c r="A14" s="1">
        <v>0</v>
      </c>
      <c r="B14" s="1">
        <v>0</v>
      </c>
      <c r="N14" s="12" t="s">
        <v>29</v>
      </c>
      <c r="O14" s="1">
        <v>0</v>
      </c>
      <c r="P14" s="5">
        <v>0</v>
      </c>
      <c r="Q14" s="5">
        <v>0</v>
      </c>
    </row>
    <row r="15" spans="1:27" s="8" customFormat="1" ht="12.75" customHeight="1">
      <c r="A15" s="8" t="s">
        <v>29</v>
      </c>
      <c r="B15" s="9" t="s">
        <v>30</v>
      </c>
      <c r="C15" s="15">
        <f aca="true" t="shared" si="1" ref="C15:M15">SUM(C17:C20)</f>
        <v>23236</v>
      </c>
      <c r="D15" s="15">
        <f t="shared" si="1"/>
        <v>0</v>
      </c>
      <c r="E15" s="15">
        <f t="shared" si="1"/>
        <v>28359</v>
      </c>
      <c r="F15" s="15">
        <f t="shared" si="1"/>
        <v>0</v>
      </c>
      <c r="G15" s="15">
        <f t="shared" si="1"/>
        <v>39619</v>
      </c>
      <c r="H15" s="15">
        <f t="shared" si="1"/>
        <v>0</v>
      </c>
      <c r="I15" s="15">
        <f t="shared" si="1"/>
        <v>3094</v>
      </c>
      <c r="J15" s="15">
        <f t="shared" si="1"/>
        <v>12194</v>
      </c>
      <c r="K15" s="15">
        <f t="shared" si="1"/>
        <v>1961</v>
      </c>
      <c r="L15" s="15">
        <f t="shared" si="1"/>
        <v>7025</v>
      </c>
      <c r="M15" s="15">
        <f t="shared" si="1"/>
        <v>736</v>
      </c>
      <c r="N15" s="15">
        <f>SUM(N17:N20)</f>
        <v>116224</v>
      </c>
      <c r="O15" s="17"/>
      <c r="P15" s="18"/>
      <c r="Q15" s="18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 customHeight="1">
      <c r="A16" s="1">
        <v>0</v>
      </c>
      <c r="B16" s="1">
        <v>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P16" s="5"/>
      <c r="Q16" s="5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 customHeight="1">
      <c r="A17" s="6" t="s">
        <v>31</v>
      </c>
      <c r="B17" s="7" t="s">
        <v>30</v>
      </c>
      <c r="C17" s="44">
        <v>10324</v>
      </c>
      <c r="D17" s="44"/>
      <c r="E17" s="44">
        <v>14304</v>
      </c>
      <c r="F17" s="44"/>
      <c r="G17" s="44">
        <v>17024</v>
      </c>
      <c r="H17" s="44"/>
      <c r="I17" s="44">
        <v>1680</v>
      </c>
      <c r="J17" s="44">
        <v>5201</v>
      </c>
      <c r="K17" s="44">
        <v>769</v>
      </c>
      <c r="L17" s="44">
        <v>2099</v>
      </c>
      <c r="M17" s="44">
        <v>367</v>
      </c>
      <c r="N17" s="45">
        <f>SUM(C17:M17)</f>
        <v>51768</v>
      </c>
      <c r="O17" s="12"/>
      <c r="P17" s="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 customHeight="1">
      <c r="A18" s="6" t="s">
        <v>32</v>
      </c>
      <c r="B18" s="7" t="s">
        <v>30</v>
      </c>
      <c r="C18" s="44">
        <v>6951</v>
      </c>
      <c r="D18" s="44"/>
      <c r="E18" s="44">
        <v>7855</v>
      </c>
      <c r="F18" s="44"/>
      <c r="G18" s="44">
        <v>11086</v>
      </c>
      <c r="H18" s="44"/>
      <c r="I18" s="44">
        <v>767</v>
      </c>
      <c r="J18" s="44">
        <v>4025</v>
      </c>
      <c r="K18" s="44">
        <v>861</v>
      </c>
      <c r="L18" s="44">
        <v>1060</v>
      </c>
      <c r="M18" s="44">
        <v>205</v>
      </c>
      <c r="N18" s="45">
        <f>SUM(C18:M18)</f>
        <v>32810</v>
      </c>
      <c r="O18" s="12"/>
      <c r="P18" s="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 customHeight="1">
      <c r="A19" s="6" t="s">
        <v>33</v>
      </c>
      <c r="B19" s="7" t="s">
        <v>34</v>
      </c>
      <c r="C19" s="44">
        <v>3746</v>
      </c>
      <c r="D19" s="44"/>
      <c r="E19" s="44">
        <v>4137</v>
      </c>
      <c r="F19" s="44"/>
      <c r="G19" s="44">
        <v>7675</v>
      </c>
      <c r="H19" s="44"/>
      <c r="I19" s="44">
        <v>429</v>
      </c>
      <c r="J19" s="44">
        <v>1872</v>
      </c>
      <c r="K19" s="44">
        <v>152</v>
      </c>
      <c r="L19" s="44">
        <v>586</v>
      </c>
      <c r="M19" s="44">
        <v>78</v>
      </c>
      <c r="N19" s="45">
        <f>SUM(C19:M19)</f>
        <v>18675</v>
      </c>
      <c r="O19" s="12"/>
      <c r="P19" s="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 customHeight="1">
      <c r="A20" s="6" t="s">
        <v>35</v>
      </c>
      <c r="B20" s="7" t="s">
        <v>36</v>
      </c>
      <c r="C20" s="44">
        <v>2215</v>
      </c>
      <c r="D20" s="44"/>
      <c r="E20" s="44">
        <v>2063</v>
      </c>
      <c r="F20" s="44"/>
      <c r="G20" s="44">
        <v>3834</v>
      </c>
      <c r="H20" s="44"/>
      <c r="I20" s="44">
        <v>218</v>
      </c>
      <c r="J20" s="44">
        <v>1096</v>
      </c>
      <c r="K20" s="44">
        <v>179</v>
      </c>
      <c r="L20" s="44">
        <v>3280</v>
      </c>
      <c r="M20" s="44">
        <v>86</v>
      </c>
      <c r="N20" s="45">
        <f>SUM(C20:M20)</f>
        <v>12971</v>
      </c>
      <c r="O20" s="12"/>
      <c r="P20" s="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3:27" ht="12.75" customHeight="1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P21" s="5"/>
      <c r="Q21" s="5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8" customFormat="1" ht="12.75" customHeight="1">
      <c r="A22" s="8" t="s">
        <v>29</v>
      </c>
      <c r="B22" s="9" t="s">
        <v>37</v>
      </c>
      <c r="C22" s="46">
        <f aca="true" t="shared" si="2" ref="C22:M22">SUM(C24:C29)</f>
        <v>34628</v>
      </c>
      <c r="D22" s="46">
        <f t="shared" si="2"/>
        <v>0</v>
      </c>
      <c r="E22" s="46">
        <f t="shared" si="2"/>
        <v>43850</v>
      </c>
      <c r="F22" s="46">
        <f t="shared" si="2"/>
        <v>0</v>
      </c>
      <c r="G22" s="46">
        <f t="shared" si="2"/>
        <v>48923</v>
      </c>
      <c r="H22" s="46">
        <f t="shared" si="2"/>
        <v>0</v>
      </c>
      <c r="I22" s="46">
        <f t="shared" si="2"/>
        <v>3305</v>
      </c>
      <c r="J22" s="46">
        <f t="shared" si="2"/>
        <v>14611</v>
      </c>
      <c r="K22" s="46">
        <f t="shared" si="2"/>
        <v>2456</v>
      </c>
      <c r="L22" s="46">
        <f t="shared" si="2"/>
        <v>52937</v>
      </c>
      <c r="M22" s="46">
        <f t="shared" si="2"/>
        <v>881</v>
      </c>
      <c r="N22" s="46">
        <f>SUM(N24:N29)</f>
        <v>201591</v>
      </c>
      <c r="O22" s="17"/>
      <c r="P22" s="18"/>
      <c r="Q22" s="18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3:27" ht="12.75" customHeight="1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P23" s="5"/>
      <c r="Q23" s="5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 customHeight="1">
      <c r="A24" s="6" t="s">
        <v>38</v>
      </c>
      <c r="B24" s="7" t="s">
        <v>39</v>
      </c>
      <c r="C24" s="44">
        <v>7510</v>
      </c>
      <c r="D24" s="44"/>
      <c r="E24" s="44">
        <v>8605</v>
      </c>
      <c r="F24" s="44"/>
      <c r="G24" s="44">
        <v>8191</v>
      </c>
      <c r="H24" s="44"/>
      <c r="I24" s="44">
        <v>550</v>
      </c>
      <c r="J24" s="44">
        <v>2867</v>
      </c>
      <c r="K24" s="44">
        <v>499</v>
      </c>
      <c r="L24" s="44">
        <v>4666</v>
      </c>
      <c r="M24" s="44">
        <v>362</v>
      </c>
      <c r="N24" s="45">
        <f aca="true" t="shared" si="3" ref="N24:N29">SUM(C24:M24)</f>
        <v>33250</v>
      </c>
      <c r="O24" s="12"/>
      <c r="P24" s="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 customHeight="1">
      <c r="A25" s="6" t="s">
        <v>40</v>
      </c>
      <c r="B25" s="7" t="s">
        <v>41</v>
      </c>
      <c r="C25" s="44">
        <v>4542</v>
      </c>
      <c r="D25" s="44"/>
      <c r="E25" s="44">
        <v>5670</v>
      </c>
      <c r="F25" s="44"/>
      <c r="G25" s="44">
        <v>7185</v>
      </c>
      <c r="H25" s="44"/>
      <c r="I25" s="44">
        <v>590</v>
      </c>
      <c r="J25" s="44">
        <v>1634</v>
      </c>
      <c r="K25" s="44">
        <v>191</v>
      </c>
      <c r="L25" s="44">
        <v>2784</v>
      </c>
      <c r="M25" s="44">
        <v>36</v>
      </c>
      <c r="N25" s="45">
        <f t="shared" si="3"/>
        <v>22632</v>
      </c>
      <c r="O25" s="12"/>
      <c r="P25" s="5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 customHeight="1">
      <c r="A26" s="6" t="s">
        <v>42</v>
      </c>
      <c r="B26" s="7" t="s">
        <v>43</v>
      </c>
      <c r="C26" s="44">
        <v>4238</v>
      </c>
      <c r="D26" s="44"/>
      <c r="E26" s="44">
        <v>6664</v>
      </c>
      <c r="F26" s="44"/>
      <c r="G26" s="44">
        <v>7779</v>
      </c>
      <c r="H26" s="44"/>
      <c r="I26" s="44">
        <v>420</v>
      </c>
      <c r="J26" s="44">
        <v>1893</v>
      </c>
      <c r="K26" s="44">
        <v>509</v>
      </c>
      <c r="L26" s="44">
        <v>18739</v>
      </c>
      <c r="M26" s="44">
        <v>57</v>
      </c>
      <c r="N26" s="45">
        <f t="shared" si="3"/>
        <v>40299</v>
      </c>
      <c r="O26" s="12"/>
      <c r="P26" s="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 customHeight="1">
      <c r="A27" s="6" t="s">
        <v>44</v>
      </c>
      <c r="B27" s="7" t="s">
        <v>43</v>
      </c>
      <c r="C27" s="44">
        <v>3107</v>
      </c>
      <c r="D27" s="44"/>
      <c r="E27" s="44">
        <v>4227</v>
      </c>
      <c r="F27" s="44"/>
      <c r="G27" s="44">
        <v>4292</v>
      </c>
      <c r="H27" s="44"/>
      <c r="I27" s="44">
        <v>226</v>
      </c>
      <c r="J27" s="44">
        <v>1202</v>
      </c>
      <c r="K27" s="44">
        <v>434</v>
      </c>
      <c r="L27" s="44">
        <v>12233</v>
      </c>
      <c r="M27" s="44">
        <v>49</v>
      </c>
      <c r="N27" s="45">
        <f t="shared" si="3"/>
        <v>25770</v>
      </c>
      <c r="O27" s="12"/>
      <c r="P27" s="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 customHeight="1">
      <c r="A28" s="6" t="s">
        <v>45</v>
      </c>
      <c r="B28" s="7" t="s">
        <v>46</v>
      </c>
      <c r="C28" s="44">
        <v>4012</v>
      </c>
      <c r="D28" s="44"/>
      <c r="E28" s="44">
        <v>4908</v>
      </c>
      <c r="F28" s="44"/>
      <c r="G28" s="44">
        <v>6022</v>
      </c>
      <c r="H28" s="44"/>
      <c r="I28" s="44">
        <v>343</v>
      </c>
      <c r="J28" s="44">
        <v>2189</v>
      </c>
      <c r="K28" s="44">
        <v>341</v>
      </c>
      <c r="L28" s="44">
        <v>4935</v>
      </c>
      <c r="M28" s="44">
        <v>53</v>
      </c>
      <c r="N28" s="45">
        <f t="shared" si="3"/>
        <v>22803</v>
      </c>
      <c r="O28" s="12"/>
      <c r="P28" s="5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 customHeight="1">
      <c r="A29" s="6">
        <v>298</v>
      </c>
      <c r="B29" s="7" t="s">
        <v>47</v>
      </c>
      <c r="C29" s="44">
        <v>11219</v>
      </c>
      <c r="D29" s="44"/>
      <c r="E29" s="44">
        <v>13776</v>
      </c>
      <c r="F29" s="44"/>
      <c r="G29" s="44">
        <v>15454</v>
      </c>
      <c r="H29" s="44"/>
      <c r="I29" s="44">
        <v>1176</v>
      </c>
      <c r="J29" s="44">
        <v>4826</v>
      </c>
      <c r="K29" s="44">
        <v>482</v>
      </c>
      <c r="L29" s="44">
        <v>9580</v>
      </c>
      <c r="M29" s="44">
        <v>324</v>
      </c>
      <c r="N29" s="45">
        <f t="shared" si="3"/>
        <v>56837</v>
      </c>
      <c r="O29" s="12"/>
      <c r="P29" s="5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3:27" ht="12.75" customHeight="1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P30" s="5"/>
      <c r="Q30" s="5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8" customFormat="1" ht="12.75" customHeight="1">
      <c r="A31" s="8" t="s">
        <v>29</v>
      </c>
      <c r="B31" s="9" t="s">
        <v>48</v>
      </c>
      <c r="C31" s="46">
        <f aca="true" t="shared" si="4" ref="C31:M31">SUM(C33:C41)</f>
        <v>57019</v>
      </c>
      <c r="D31" s="46">
        <f t="shared" si="4"/>
        <v>0</v>
      </c>
      <c r="E31" s="46">
        <f t="shared" si="4"/>
        <v>68780</v>
      </c>
      <c r="F31" s="46">
        <f t="shared" si="4"/>
        <v>0</v>
      </c>
      <c r="G31" s="46">
        <f t="shared" si="4"/>
        <v>80636</v>
      </c>
      <c r="H31" s="46">
        <f t="shared" si="4"/>
        <v>0</v>
      </c>
      <c r="I31" s="46">
        <f t="shared" si="4"/>
        <v>6854</v>
      </c>
      <c r="J31" s="46">
        <f t="shared" si="4"/>
        <v>24850</v>
      </c>
      <c r="K31" s="46">
        <f t="shared" si="4"/>
        <v>4260</v>
      </c>
      <c r="L31" s="46">
        <f t="shared" si="4"/>
        <v>74184</v>
      </c>
      <c r="M31" s="46">
        <f t="shared" si="4"/>
        <v>1413</v>
      </c>
      <c r="N31" s="46">
        <f>SUM(N33:N41)</f>
        <v>317996</v>
      </c>
      <c r="O31" s="17"/>
      <c r="P31" s="18"/>
      <c r="Q31" s="18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3:27" ht="12.75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P32" s="5"/>
      <c r="Q32" s="5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 customHeight="1">
      <c r="A33" s="6" t="s">
        <v>49</v>
      </c>
      <c r="B33" s="7" t="s">
        <v>50</v>
      </c>
      <c r="C33" s="44">
        <v>12365</v>
      </c>
      <c r="D33" s="44"/>
      <c r="E33" s="44">
        <v>13676</v>
      </c>
      <c r="F33" s="44"/>
      <c r="G33" s="44">
        <v>17249</v>
      </c>
      <c r="H33" s="44"/>
      <c r="I33" s="44">
        <v>1598</v>
      </c>
      <c r="J33" s="44">
        <v>5164</v>
      </c>
      <c r="K33" s="44">
        <v>1758</v>
      </c>
      <c r="L33" s="44">
        <v>37851</v>
      </c>
      <c r="M33" s="44">
        <v>63</v>
      </c>
      <c r="N33" s="45">
        <f aca="true" t="shared" si="5" ref="N33:N40">SUM(C33:M33)</f>
        <v>89724</v>
      </c>
      <c r="P33" s="5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 customHeight="1">
      <c r="A34" s="6" t="s">
        <v>51</v>
      </c>
      <c r="B34" s="7" t="s">
        <v>52</v>
      </c>
      <c r="C34" s="44">
        <v>5400</v>
      </c>
      <c r="D34" s="44"/>
      <c r="E34" s="44">
        <v>8272</v>
      </c>
      <c r="F34" s="44"/>
      <c r="G34" s="44">
        <v>10212</v>
      </c>
      <c r="H34" s="44"/>
      <c r="I34" s="44">
        <v>907</v>
      </c>
      <c r="J34" s="44">
        <v>4288</v>
      </c>
      <c r="K34" s="44">
        <v>766</v>
      </c>
      <c r="L34" s="44">
        <v>13964</v>
      </c>
      <c r="M34" s="44">
        <v>116</v>
      </c>
      <c r="N34" s="45">
        <f t="shared" si="5"/>
        <v>43925</v>
      </c>
      <c r="P34" s="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 customHeight="1">
      <c r="A35" s="6" t="s">
        <v>53</v>
      </c>
      <c r="B35" s="7" t="s">
        <v>50</v>
      </c>
      <c r="C35" s="44">
        <v>11187</v>
      </c>
      <c r="D35" s="44"/>
      <c r="E35" s="44">
        <v>13336</v>
      </c>
      <c r="F35" s="44"/>
      <c r="G35" s="44">
        <v>17741</v>
      </c>
      <c r="H35" s="44"/>
      <c r="I35" s="44">
        <v>1334</v>
      </c>
      <c r="J35" s="44">
        <v>4820</v>
      </c>
      <c r="K35" s="44">
        <v>658</v>
      </c>
      <c r="L35" s="44">
        <v>7619</v>
      </c>
      <c r="M35" s="44">
        <v>16</v>
      </c>
      <c r="N35" s="45">
        <f t="shared" si="5"/>
        <v>56711</v>
      </c>
      <c r="P35" s="5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 customHeight="1">
      <c r="A36" s="6" t="s">
        <v>54</v>
      </c>
      <c r="B36" s="7" t="s">
        <v>55</v>
      </c>
      <c r="C36" s="44">
        <v>5434</v>
      </c>
      <c r="D36" s="44"/>
      <c r="E36" s="44">
        <v>5949</v>
      </c>
      <c r="F36" s="44"/>
      <c r="G36" s="44">
        <v>5465</v>
      </c>
      <c r="H36" s="44"/>
      <c r="I36" s="44">
        <v>494</v>
      </c>
      <c r="J36" s="44">
        <v>1613</v>
      </c>
      <c r="K36" s="44">
        <v>132</v>
      </c>
      <c r="L36" s="44">
        <v>4111</v>
      </c>
      <c r="M36" s="44">
        <v>183</v>
      </c>
      <c r="N36" s="45">
        <f t="shared" si="5"/>
        <v>23381</v>
      </c>
      <c r="P36" s="5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 customHeight="1">
      <c r="A37" s="6" t="s">
        <v>56</v>
      </c>
      <c r="B37" s="7" t="s">
        <v>57</v>
      </c>
      <c r="C37" s="44">
        <v>4525</v>
      </c>
      <c r="D37" s="44"/>
      <c r="E37" s="44">
        <v>4737</v>
      </c>
      <c r="F37" s="44"/>
      <c r="G37" s="44">
        <v>5400</v>
      </c>
      <c r="H37" s="44"/>
      <c r="I37" s="44">
        <v>452</v>
      </c>
      <c r="J37" s="44">
        <v>1582</v>
      </c>
      <c r="K37" s="44">
        <v>166</v>
      </c>
      <c r="L37" s="44">
        <v>1578</v>
      </c>
      <c r="M37" s="44">
        <v>0</v>
      </c>
      <c r="N37" s="45">
        <f t="shared" si="5"/>
        <v>18440</v>
      </c>
      <c r="P37" s="5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 customHeight="1">
      <c r="A38" s="6" t="s">
        <v>58</v>
      </c>
      <c r="B38" s="7" t="s">
        <v>59</v>
      </c>
      <c r="C38" s="44">
        <v>3542</v>
      </c>
      <c r="D38" s="44"/>
      <c r="E38" s="44">
        <v>5703</v>
      </c>
      <c r="F38" s="44"/>
      <c r="G38" s="44">
        <v>6351</v>
      </c>
      <c r="H38" s="44"/>
      <c r="I38" s="44">
        <v>534</v>
      </c>
      <c r="J38" s="44">
        <v>1845</v>
      </c>
      <c r="K38" s="44">
        <v>205</v>
      </c>
      <c r="L38" s="44">
        <v>1996</v>
      </c>
      <c r="M38" s="44">
        <v>624</v>
      </c>
      <c r="N38" s="45">
        <f t="shared" si="5"/>
        <v>20800</v>
      </c>
      <c r="P38" s="5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 customHeight="1">
      <c r="A39" s="6">
        <v>217</v>
      </c>
      <c r="B39" s="7" t="s">
        <v>60</v>
      </c>
      <c r="C39" s="44">
        <v>2860</v>
      </c>
      <c r="D39" s="44"/>
      <c r="E39" s="44">
        <v>2630</v>
      </c>
      <c r="F39" s="44"/>
      <c r="G39" s="44">
        <v>2641</v>
      </c>
      <c r="H39" s="44"/>
      <c r="I39" s="44">
        <v>304</v>
      </c>
      <c r="J39" s="44">
        <v>649</v>
      </c>
      <c r="K39" s="44">
        <v>97</v>
      </c>
      <c r="L39" s="44">
        <v>2657</v>
      </c>
      <c r="M39" s="44">
        <v>279</v>
      </c>
      <c r="N39" s="45">
        <f t="shared" si="5"/>
        <v>12117</v>
      </c>
      <c r="P39" s="5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 customHeight="1">
      <c r="A40" s="6">
        <v>297</v>
      </c>
      <c r="B40" s="7" t="s">
        <v>61</v>
      </c>
      <c r="C40" s="44">
        <v>7614</v>
      </c>
      <c r="D40" s="44"/>
      <c r="E40" s="44">
        <v>8055</v>
      </c>
      <c r="F40" s="44"/>
      <c r="G40" s="44">
        <v>10376</v>
      </c>
      <c r="H40" s="44"/>
      <c r="I40" s="44">
        <v>785</v>
      </c>
      <c r="J40" s="44">
        <v>3151</v>
      </c>
      <c r="K40" s="44">
        <v>256</v>
      </c>
      <c r="L40" s="44">
        <v>1596</v>
      </c>
      <c r="M40" s="44">
        <v>72</v>
      </c>
      <c r="N40" s="45">
        <f t="shared" si="5"/>
        <v>31905</v>
      </c>
      <c r="P40" s="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 customHeight="1">
      <c r="A41" s="6">
        <v>299</v>
      </c>
      <c r="B41" s="7" t="s">
        <v>62</v>
      </c>
      <c r="C41" s="44">
        <v>4092</v>
      </c>
      <c r="D41" s="44"/>
      <c r="E41" s="44">
        <v>6422</v>
      </c>
      <c r="F41" s="44"/>
      <c r="G41" s="44">
        <v>5201</v>
      </c>
      <c r="H41" s="44"/>
      <c r="I41" s="44">
        <v>446</v>
      </c>
      <c r="J41" s="44">
        <v>1738</v>
      </c>
      <c r="K41" s="44">
        <v>222</v>
      </c>
      <c r="L41" s="44">
        <v>2812</v>
      </c>
      <c r="M41" s="44">
        <v>60</v>
      </c>
      <c r="N41" s="45">
        <f>SUM(C41:M41)</f>
        <v>20993</v>
      </c>
      <c r="O41" s="20"/>
      <c r="P41" s="5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3:27" ht="12.75" customHeight="1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P42" s="5"/>
      <c r="Q42" s="5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8" customFormat="1" ht="12.75" customHeight="1">
      <c r="A43" s="8" t="s">
        <v>29</v>
      </c>
      <c r="B43" s="9" t="s">
        <v>63</v>
      </c>
      <c r="C43" s="46">
        <f aca="true" t="shared" si="6" ref="C43:M43">SUM(C45:C49)</f>
        <v>20732</v>
      </c>
      <c r="D43" s="46">
        <f t="shared" si="6"/>
        <v>0</v>
      </c>
      <c r="E43" s="46">
        <f t="shared" si="6"/>
        <v>15071</v>
      </c>
      <c r="F43" s="46">
        <f t="shared" si="6"/>
        <v>0</v>
      </c>
      <c r="G43" s="46">
        <f t="shared" si="6"/>
        <v>26793</v>
      </c>
      <c r="H43" s="46">
        <f t="shared" si="6"/>
        <v>0</v>
      </c>
      <c r="I43" s="46">
        <f t="shared" si="6"/>
        <v>2411</v>
      </c>
      <c r="J43" s="46">
        <f t="shared" si="6"/>
        <v>10131</v>
      </c>
      <c r="K43" s="46">
        <f t="shared" si="6"/>
        <v>1120</v>
      </c>
      <c r="L43" s="46">
        <f t="shared" si="6"/>
        <v>6853</v>
      </c>
      <c r="M43" s="46">
        <f t="shared" si="6"/>
        <v>1177</v>
      </c>
      <c r="N43" s="46">
        <f>SUM(N45:N49)</f>
        <v>84288</v>
      </c>
      <c r="O43" s="17"/>
      <c r="P43" s="18"/>
      <c r="Q43" s="18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3:27" ht="12.75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P44" s="5"/>
      <c r="Q44" s="5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 customHeight="1">
      <c r="A45" s="6" t="s">
        <v>64</v>
      </c>
      <c r="B45" s="7" t="s">
        <v>63</v>
      </c>
      <c r="C45" s="44">
        <v>9899</v>
      </c>
      <c r="D45" s="44"/>
      <c r="E45" s="44">
        <v>6465</v>
      </c>
      <c r="F45" s="44"/>
      <c r="G45" s="44">
        <v>11495</v>
      </c>
      <c r="H45" s="44"/>
      <c r="I45" s="44">
        <v>837</v>
      </c>
      <c r="J45" s="44">
        <v>4578</v>
      </c>
      <c r="K45" s="44">
        <v>403</v>
      </c>
      <c r="L45" s="44">
        <v>784</v>
      </c>
      <c r="M45" s="44">
        <v>445</v>
      </c>
      <c r="N45" s="45">
        <f>SUM(C45:M45)</f>
        <v>34906</v>
      </c>
      <c r="P45" s="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 customHeight="1">
      <c r="A46" s="6" t="s">
        <v>65</v>
      </c>
      <c r="B46" s="7" t="s">
        <v>66</v>
      </c>
      <c r="C46" s="44">
        <v>1020</v>
      </c>
      <c r="D46" s="44"/>
      <c r="E46" s="44">
        <v>919</v>
      </c>
      <c r="F46" s="44"/>
      <c r="G46" s="44">
        <v>1459</v>
      </c>
      <c r="H46" s="44"/>
      <c r="I46" s="44">
        <v>128</v>
      </c>
      <c r="J46" s="44">
        <v>480</v>
      </c>
      <c r="K46" s="44">
        <v>73</v>
      </c>
      <c r="L46" s="44">
        <v>194</v>
      </c>
      <c r="M46" s="44">
        <v>33</v>
      </c>
      <c r="N46" s="45">
        <f>SUM(C46:M46)</f>
        <v>4306</v>
      </c>
      <c r="P46" s="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 customHeight="1">
      <c r="A47" s="6" t="s">
        <v>67</v>
      </c>
      <c r="B47" s="7" t="s">
        <v>63</v>
      </c>
      <c r="C47" s="44">
        <v>1542</v>
      </c>
      <c r="D47" s="44"/>
      <c r="E47" s="44">
        <v>1047</v>
      </c>
      <c r="F47" s="44"/>
      <c r="G47" s="44">
        <v>1584</v>
      </c>
      <c r="H47" s="44"/>
      <c r="I47" s="44">
        <v>122</v>
      </c>
      <c r="J47" s="44">
        <v>382</v>
      </c>
      <c r="K47" s="44">
        <v>63</v>
      </c>
      <c r="L47" s="44">
        <v>1448</v>
      </c>
      <c r="M47" s="44">
        <v>194</v>
      </c>
      <c r="N47" s="45">
        <f>SUM(C47:M47)</f>
        <v>6382</v>
      </c>
      <c r="P47" s="5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 customHeight="1">
      <c r="A48" s="6" t="s">
        <v>68</v>
      </c>
      <c r="B48" s="7" t="s">
        <v>69</v>
      </c>
      <c r="C48" s="44">
        <v>4954</v>
      </c>
      <c r="D48" s="44"/>
      <c r="E48" s="44">
        <v>4361</v>
      </c>
      <c r="F48" s="44"/>
      <c r="G48" s="44">
        <v>8057</v>
      </c>
      <c r="H48" s="44"/>
      <c r="I48" s="44">
        <v>830</v>
      </c>
      <c r="J48" s="44">
        <v>3185</v>
      </c>
      <c r="K48" s="44">
        <v>401</v>
      </c>
      <c r="L48" s="44">
        <v>4224</v>
      </c>
      <c r="M48" s="44">
        <v>284</v>
      </c>
      <c r="N48" s="45">
        <f>SUM(C48:M48)</f>
        <v>26296</v>
      </c>
      <c r="P48" s="5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 customHeight="1">
      <c r="A49" s="6" t="s">
        <v>70</v>
      </c>
      <c r="B49" s="7" t="s">
        <v>71</v>
      </c>
      <c r="C49" s="44">
        <v>3317</v>
      </c>
      <c r="D49" s="44"/>
      <c r="E49" s="44">
        <v>2279</v>
      </c>
      <c r="F49" s="44"/>
      <c r="G49" s="44">
        <v>4198</v>
      </c>
      <c r="H49" s="44"/>
      <c r="I49" s="44">
        <v>494</v>
      </c>
      <c r="J49" s="44">
        <v>1506</v>
      </c>
      <c r="K49" s="44">
        <v>180</v>
      </c>
      <c r="L49" s="44">
        <v>203</v>
      </c>
      <c r="M49" s="44">
        <v>221</v>
      </c>
      <c r="N49" s="45">
        <f>SUM(C49:M49)</f>
        <v>12398</v>
      </c>
      <c r="P49" s="5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3:27" ht="12.75" customHeight="1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P50" s="5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8" customFormat="1" ht="12.75" customHeight="1">
      <c r="A51" s="8" t="s">
        <v>29</v>
      </c>
      <c r="B51" s="9" t="s">
        <v>72</v>
      </c>
      <c r="C51" s="46">
        <f aca="true" t="shared" si="7" ref="C51:M51">SUM(C53:C62)</f>
        <v>35103</v>
      </c>
      <c r="D51" s="46">
        <f t="shared" si="7"/>
        <v>0</v>
      </c>
      <c r="E51" s="46">
        <f t="shared" si="7"/>
        <v>37155</v>
      </c>
      <c r="F51" s="46">
        <f t="shared" si="7"/>
        <v>0</v>
      </c>
      <c r="G51" s="46">
        <f t="shared" si="7"/>
        <v>56061</v>
      </c>
      <c r="H51" s="46">
        <f t="shared" si="7"/>
        <v>0</v>
      </c>
      <c r="I51" s="46">
        <f t="shared" si="7"/>
        <v>3432</v>
      </c>
      <c r="J51" s="46">
        <f t="shared" si="7"/>
        <v>11324</v>
      </c>
      <c r="K51" s="46">
        <f t="shared" si="7"/>
        <v>1133</v>
      </c>
      <c r="L51" s="46">
        <f t="shared" si="7"/>
        <v>9684</v>
      </c>
      <c r="M51" s="46">
        <f t="shared" si="7"/>
        <v>1660</v>
      </c>
      <c r="N51" s="46">
        <f>SUM(N53:N62)</f>
        <v>155552</v>
      </c>
      <c r="O51" s="17"/>
      <c r="P51" s="18"/>
      <c r="Q51" s="18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ht="12.7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  <c r="P52" s="5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 customHeight="1">
      <c r="A53" s="6" t="s">
        <v>73</v>
      </c>
      <c r="B53" s="7" t="s">
        <v>74</v>
      </c>
      <c r="C53" s="44">
        <v>2826</v>
      </c>
      <c r="D53" s="44"/>
      <c r="E53" s="44">
        <v>3941</v>
      </c>
      <c r="F53" s="44"/>
      <c r="G53" s="44">
        <v>5639</v>
      </c>
      <c r="H53" s="44"/>
      <c r="I53" s="44">
        <v>371</v>
      </c>
      <c r="J53" s="44">
        <v>1114</v>
      </c>
      <c r="K53" s="44">
        <v>119</v>
      </c>
      <c r="L53" s="44">
        <v>398</v>
      </c>
      <c r="M53" s="44">
        <v>33</v>
      </c>
      <c r="N53" s="45">
        <f aca="true" t="shared" si="8" ref="N53:N62">SUM(C53:M53)</f>
        <v>14441</v>
      </c>
      <c r="P53" s="5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s="10" customFormat="1" ht="12.75" customHeight="1">
      <c r="A54" s="42" t="s">
        <v>75</v>
      </c>
      <c r="B54" s="43" t="s">
        <v>76</v>
      </c>
      <c r="C54" s="47">
        <v>1511</v>
      </c>
      <c r="D54" s="47"/>
      <c r="E54" s="47">
        <v>2015</v>
      </c>
      <c r="F54" s="47"/>
      <c r="G54" s="47">
        <v>2637</v>
      </c>
      <c r="H54" s="47"/>
      <c r="I54" s="47">
        <v>210</v>
      </c>
      <c r="J54" s="47">
        <v>554</v>
      </c>
      <c r="K54" s="47">
        <v>128</v>
      </c>
      <c r="L54" s="47">
        <v>219</v>
      </c>
      <c r="M54" s="47">
        <v>78</v>
      </c>
      <c r="N54" s="48">
        <f t="shared" si="8"/>
        <v>7352</v>
      </c>
      <c r="P54" s="19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 customHeight="1">
      <c r="A55" s="6" t="s">
        <v>77</v>
      </c>
      <c r="B55" s="7" t="s">
        <v>78</v>
      </c>
      <c r="C55" s="44">
        <v>1941</v>
      </c>
      <c r="D55" s="44"/>
      <c r="E55" s="44">
        <v>1662</v>
      </c>
      <c r="F55" s="44"/>
      <c r="G55" s="44">
        <v>2657</v>
      </c>
      <c r="H55" s="44"/>
      <c r="I55" s="44">
        <v>135</v>
      </c>
      <c r="J55" s="44">
        <v>339</v>
      </c>
      <c r="K55" s="44">
        <v>32</v>
      </c>
      <c r="L55" s="44">
        <v>106</v>
      </c>
      <c r="M55" s="44">
        <v>310</v>
      </c>
      <c r="N55" s="45">
        <f t="shared" si="8"/>
        <v>7182</v>
      </c>
      <c r="P55" s="5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 customHeight="1">
      <c r="A56" s="6" t="s">
        <v>79</v>
      </c>
      <c r="B56" s="7" t="s">
        <v>80</v>
      </c>
      <c r="C56" s="44">
        <v>7219</v>
      </c>
      <c r="D56" s="44"/>
      <c r="E56" s="44">
        <v>7560</v>
      </c>
      <c r="F56" s="44"/>
      <c r="G56" s="44">
        <v>11139</v>
      </c>
      <c r="H56" s="44"/>
      <c r="I56" s="44">
        <v>562</v>
      </c>
      <c r="J56" s="44">
        <v>2259</v>
      </c>
      <c r="K56" s="44">
        <v>176</v>
      </c>
      <c r="L56" s="44">
        <v>1358</v>
      </c>
      <c r="M56" s="44">
        <v>176</v>
      </c>
      <c r="N56" s="45">
        <f t="shared" si="8"/>
        <v>30449</v>
      </c>
      <c r="P56" s="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 customHeight="1">
      <c r="A57" s="6" t="s">
        <v>81</v>
      </c>
      <c r="B57" s="7" t="s">
        <v>82</v>
      </c>
      <c r="C57" s="44">
        <v>4587</v>
      </c>
      <c r="D57" s="44"/>
      <c r="E57" s="44">
        <v>4132</v>
      </c>
      <c r="F57" s="44"/>
      <c r="G57" s="44">
        <v>7768</v>
      </c>
      <c r="H57" s="44"/>
      <c r="I57" s="44">
        <v>503</v>
      </c>
      <c r="J57" s="44">
        <v>2001</v>
      </c>
      <c r="K57" s="44">
        <v>116</v>
      </c>
      <c r="L57" s="44">
        <v>640</v>
      </c>
      <c r="M57" s="44">
        <v>162</v>
      </c>
      <c r="N57" s="45">
        <f t="shared" si="8"/>
        <v>19909</v>
      </c>
      <c r="P57" s="5"/>
      <c r="Q57" s="5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 customHeight="1">
      <c r="A58" s="6" t="s">
        <v>83</v>
      </c>
      <c r="B58" s="7" t="s">
        <v>84</v>
      </c>
      <c r="C58" s="44">
        <v>2372</v>
      </c>
      <c r="D58" s="44"/>
      <c r="E58" s="44">
        <v>2558</v>
      </c>
      <c r="F58" s="44"/>
      <c r="G58" s="44">
        <v>3630</v>
      </c>
      <c r="H58" s="44"/>
      <c r="I58" s="44">
        <v>163</v>
      </c>
      <c r="J58" s="44">
        <v>633</v>
      </c>
      <c r="K58" s="44">
        <v>49</v>
      </c>
      <c r="L58" s="44">
        <v>1811</v>
      </c>
      <c r="M58" s="44">
        <v>148</v>
      </c>
      <c r="N58" s="45">
        <f t="shared" si="8"/>
        <v>11364</v>
      </c>
      <c r="P58" s="5"/>
      <c r="Q58" s="5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 customHeight="1">
      <c r="A59" s="6" t="s">
        <v>85</v>
      </c>
      <c r="B59" s="7" t="s">
        <v>76</v>
      </c>
      <c r="C59" s="44">
        <v>5519</v>
      </c>
      <c r="D59" s="44"/>
      <c r="E59" s="44">
        <v>6518</v>
      </c>
      <c r="F59" s="44"/>
      <c r="G59" s="44">
        <v>8907</v>
      </c>
      <c r="H59" s="44"/>
      <c r="I59" s="44">
        <v>690</v>
      </c>
      <c r="J59" s="44">
        <v>1671</v>
      </c>
      <c r="K59" s="44">
        <v>349</v>
      </c>
      <c r="L59" s="44">
        <v>3130</v>
      </c>
      <c r="M59" s="44">
        <v>254</v>
      </c>
      <c r="N59" s="45">
        <f t="shared" si="8"/>
        <v>27038</v>
      </c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 customHeight="1">
      <c r="A60" s="6" t="s">
        <v>86</v>
      </c>
      <c r="B60" s="7" t="s">
        <v>87</v>
      </c>
      <c r="C60" s="44">
        <v>2998</v>
      </c>
      <c r="D60" s="44"/>
      <c r="E60" s="44">
        <v>2769</v>
      </c>
      <c r="F60" s="44"/>
      <c r="G60" s="44">
        <v>4382</v>
      </c>
      <c r="H60" s="44"/>
      <c r="I60" s="44">
        <v>302</v>
      </c>
      <c r="J60" s="44">
        <v>999</v>
      </c>
      <c r="K60" s="44">
        <v>39</v>
      </c>
      <c r="L60" s="44">
        <v>535</v>
      </c>
      <c r="M60" s="44">
        <v>124</v>
      </c>
      <c r="N60" s="45">
        <f t="shared" si="8"/>
        <v>12148</v>
      </c>
      <c r="P60" s="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 customHeight="1">
      <c r="A61" s="6" t="s">
        <v>88</v>
      </c>
      <c r="B61" s="7" t="s">
        <v>89</v>
      </c>
      <c r="C61" s="44">
        <v>3257</v>
      </c>
      <c r="D61" s="44"/>
      <c r="E61" s="44">
        <v>3370</v>
      </c>
      <c r="F61" s="44"/>
      <c r="G61" s="44">
        <v>5662</v>
      </c>
      <c r="H61" s="44"/>
      <c r="I61" s="44">
        <v>297</v>
      </c>
      <c r="J61" s="44">
        <v>1332</v>
      </c>
      <c r="K61" s="44">
        <v>83</v>
      </c>
      <c r="L61" s="44">
        <v>627</v>
      </c>
      <c r="M61" s="44">
        <v>1</v>
      </c>
      <c r="N61" s="45">
        <f t="shared" si="8"/>
        <v>14629</v>
      </c>
      <c r="P61" s="5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 customHeight="1">
      <c r="A62" s="6" t="s">
        <v>90</v>
      </c>
      <c r="B62" s="7" t="s">
        <v>91</v>
      </c>
      <c r="C62" s="44">
        <v>2873</v>
      </c>
      <c r="D62" s="44"/>
      <c r="E62" s="44">
        <v>2630</v>
      </c>
      <c r="F62" s="44"/>
      <c r="G62" s="44">
        <v>3640</v>
      </c>
      <c r="H62" s="44"/>
      <c r="I62" s="44">
        <v>199</v>
      </c>
      <c r="J62" s="44">
        <v>422</v>
      </c>
      <c r="K62" s="44">
        <v>42</v>
      </c>
      <c r="L62" s="44">
        <v>860</v>
      </c>
      <c r="M62" s="44">
        <v>374</v>
      </c>
      <c r="N62" s="45">
        <f t="shared" si="8"/>
        <v>11040</v>
      </c>
      <c r="P62" s="5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 customHeight="1">
      <c r="A63" s="1">
        <v>0</v>
      </c>
      <c r="B63" s="1">
        <v>0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P63" s="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s="8" customFormat="1" ht="12.75" customHeight="1">
      <c r="A64" s="8" t="s">
        <v>29</v>
      </c>
      <c r="B64" s="9" t="s">
        <v>92</v>
      </c>
      <c r="C64" s="46">
        <f aca="true" t="shared" si="9" ref="C64:M64">SUM(C66:C68)</f>
        <v>18750</v>
      </c>
      <c r="D64" s="46">
        <f t="shared" si="9"/>
        <v>0</v>
      </c>
      <c r="E64" s="46">
        <f t="shared" si="9"/>
        <v>20526</v>
      </c>
      <c r="F64" s="46">
        <f t="shared" si="9"/>
        <v>0</v>
      </c>
      <c r="G64" s="46">
        <f t="shared" si="9"/>
        <v>32879</v>
      </c>
      <c r="H64" s="46">
        <f t="shared" si="9"/>
        <v>0</v>
      </c>
      <c r="I64" s="46">
        <f t="shared" si="9"/>
        <v>2878</v>
      </c>
      <c r="J64" s="46">
        <f t="shared" si="9"/>
        <v>7285</v>
      </c>
      <c r="K64" s="46">
        <f t="shared" si="9"/>
        <v>1166</v>
      </c>
      <c r="L64" s="46">
        <f t="shared" si="9"/>
        <v>12873</v>
      </c>
      <c r="M64" s="46">
        <f t="shared" si="9"/>
        <v>409</v>
      </c>
      <c r="N64" s="46">
        <f>SUM(N66:N68)</f>
        <v>96766</v>
      </c>
      <c r="O64" s="17"/>
      <c r="P64" s="18"/>
      <c r="Q64" s="18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ht="12.7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P65" s="5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 customHeight="1">
      <c r="A66" s="6" t="s">
        <v>93</v>
      </c>
      <c r="B66" s="7" t="s">
        <v>92</v>
      </c>
      <c r="C66" s="44">
        <v>5823</v>
      </c>
      <c r="D66" s="44"/>
      <c r="E66" s="44">
        <v>6857</v>
      </c>
      <c r="F66" s="44"/>
      <c r="G66" s="44">
        <v>10712</v>
      </c>
      <c r="H66" s="44"/>
      <c r="I66" s="44">
        <v>1330</v>
      </c>
      <c r="J66" s="44">
        <v>3012</v>
      </c>
      <c r="K66" s="44">
        <v>704</v>
      </c>
      <c r="L66" s="44">
        <v>9984</v>
      </c>
      <c r="M66" s="44">
        <v>190</v>
      </c>
      <c r="N66" s="45">
        <f>SUM(C66:M66)</f>
        <v>38612</v>
      </c>
      <c r="P66" s="5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 customHeight="1">
      <c r="A67" s="6" t="s">
        <v>94</v>
      </c>
      <c r="B67" s="7" t="s">
        <v>95</v>
      </c>
      <c r="C67" s="44">
        <v>8835</v>
      </c>
      <c r="D67" s="44"/>
      <c r="E67" s="44">
        <v>9473</v>
      </c>
      <c r="F67" s="44"/>
      <c r="G67" s="44">
        <v>14682</v>
      </c>
      <c r="H67" s="44"/>
      <c r="I67" s="44">
        <v>1013</v>
      </c>
      <c r="J67" s="44">
        <v>2563</v>
      </c>
      <c r="K67" s="44">
        <v>149</v>
      </c>
      <c r="L67" s="44">
        <v>301</v>
      </c>
      <c r="M67" s="44">
        <v>85</v>
      </c>
      <c r="N67" s="45">
        <f>SUM(C67:M67)</f>
        <v>37101</v>
      </c>
      <c r="P67" s="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 customHeight="1">
      <c r="A68" s="6" t="s">
        <v>96</v>
      </c>
      <c r="B68" s="7" t="s">
        <v>92</v>
      </c>
      <c r="C68" s="44">
        <v>4092</v>
      </c>
      <c r="D68" s="44"/>
      <c r="E68" s="44">
        <v>4196</v>
      </c>
      <c r="F68" s="44"/>
      <c r="G68" s="44">
        <v>7485</v>
      </c>
      <c r="H68" s="44"/>
      <c r="I68" s="44">
        <v>535</v>
      </c>
      <c r="J68" s="44">
        <v>1710</v>
      </c>
      <c r="K68" s="44">
        <v>313</v>
      </c>
      <c r="L68" s="44">
        <v>2588</v>
      </c>
      <c r="M68" s="44">
        <v>134</v>
      </c>
      <c r="N68" s="45">
        <f>SUM(C68:M68)</f>
        <v>21053</v>
      </c>
      <c r="P68" s="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3:27" ht="12.7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P69" s="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s="8" customFormat="1" ht="12.75" customHeight="1">
      <c r="A70" s="8" t="s">
        <v>29</v>
      </c>
      <c r="B70" s="9" t="s">
        <v>97</v>
      </c>
      <c r="C70" s="46">
        <f aca="true" t="shared" si="10" ref="C70:M70">SUM(C72:C81)</f>
        <v>44795</v>
      </c>
      <c r="D70" s="46">
        <f t="shared" si="10"/>
        <v>0</v>
      </c>
      <c r="E70" s="46">
        <f t="shared" si="10"/>
        <v>33667</v>
      </c>
      <c r="F70" s="46">
        <f t="shared" si="10"/>
        <v>0</v>
      </c>
      <c r="G70" s="46">
        <f t="shared" si="10"/>
        <v>64922</v>
      </c>
      <c r="H70" s="46">
        <f t="shared" si="10"/>
        <v>0</v>
      </c>
      <c r="I70" s="46">
        <f t="shared" si="10"/>
        <v>5789</v>
      </c>
      <c r="J70" s="46">
        <f t="shared" si="10"/>
        <v>22254</v>
      </c>
      <c r="K70" s="46">
        <f t="shared" si="10"/>
        <v>1296</v>
      </c>
      <c r="L70" s="46">
        <f t="shared" si="10"/>
        <v>4800</v>
      </c>
      <c r="M70" s="46">
        <f t="shared" si="10"/>
        <v>2009</v>
      </c>
      <c r="N70" s="46">
        <f>SUM(N72:N81)</f>
        <v>179532</v>
      </c>
      <c r="O70" s="17"/>
      <c r="P70" s="18"/>
      <c r="Q70" s="18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3:27" ht="12.7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  <c r="P71" s="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 customHeight="1">
      <c r="A72" s="6" t="s">
        <v>98</v>
      </c>
      <c r="B72" s="7" t="s">
        <v>99</v>
      </c>
      <c r="C72" s="44">
        <v>1206</v>
      </c>
      <c r="D72" s="44"/>
      <c r="E72" s="44">
        <v>962</v>
      </c>
      <c r="F72" s="44"/>
      <c r="G72" s="44">
        <v>1905</v>
      </c>
      <c r="H72" s="44"/>
      <c r="I72" s="44">
        <v>284</v>
      </c>
      <c r="J72" s="44">
        <v>692</v>
      </c>
      <c r="K72" s="44">
        <v>69</v>
      </c>
      <c r="L72" s="44">
        <v>647</v>
      </c>
      <c r="M72" s="44">
        <v>80</v>
      </c>
      <c r="N72" s="45">
        <f aca="true" t="shared" si="11" ref="N72:N81">SUM(C72:M72)</f>
        <v>5845</v>
      </c>
      <c r="P72" s="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 customHeight="1">
      <c r="A73" s="6" t="s">
        <v>100</v>
      </c>
      <c r="B73" s="7" t="s">
        <v>101</v>
      </c>
      <c r="C73" s="44">
        <v>8220</v>
      </c>
      <c r="D73" s="44"/>
      <c r="E73" s="44">
        <v>7058</v>
      </c>
      <c r="F73" s="44"/>
      <c r="G73" s="44">
        <v>12778</v>
      </c>
      <c r="H73" s="44"/>
      <c r="I73" s="44">
        <v>651</v>
      </c>
      <c r="J73" s="44">
        <v>5298</v>
      </c>
      <c r="K73" s="44">
        <v>259</v>
      </c>
      <c r="L73" s="44">
        <v>382</v>
      </c>
      <c r="M73" s="44">
        <v>268</v>
      </c>
      <c r="N73" s="45">
        <f t="shared" si="11"/>
        <v>34914</v>
      </c>
      <c r="P73" s="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 customHeight="1">
      <c r="A74" s="6" t="s">
        <v>102</v>
      </c>
      <c r="B74" s="7" t="s">
        <v>103</v>
      </c>
      <c r="C74" s="44">
        <v>4601</v>
      </c>
      <c r="D74" s="44"/>
      <c r="E74" s="44">
        <v>2024</v>
      </c>
      <c r="F74" s="44"/>
      <c r="G74" s="44">
        <v>3272</v>
      </c>
      <c r="H74" s="44"/>
      <c r="I74" s="44">
        <v>281</v>
      </c>
      <c r="J74" s="44">
        <v>825</v>
      </c>
      <c r="K74" s="44">
        <v>50</v>
      </c>
      <c r="L74" s="44">
        <v>451</v>
      </c>
      <c r="M74" s="44">
        <v>157</v>
      </c>
      <c r="N74" s="45">
        <f t="shared" si="11"/>
        <v>11661</v>
      </c>
      <c r="P74" s="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 customHeight="1">
      <c r="A75" s="6" t="s">
        <v>104</v>
      </c>
      <c r="B75" s="7" t="s">
        <v>105</v>
      </c>
      <c r="C75" s="44">
        <v>4258</v>
      </c>
      <c r="D75" s="44"/>
      <c r="E75" s="44">
        <v>3655</v>
      </c>
      <c r="F75" s="44"/>
      <c r="G75" s="44">
        <v>5596</v>
      </c>
      <c r="H75" s="44"/>
      <c r="I75" s="44">
        <v>498</v>
      </c>
      <c r="J75" s="44">
        <v>1451</v>
      </c>
      <c r="K75" s="44">
        <v>102</v>
      </c>
      <c r="L75" s="44">
        <v>130</v>
      </c>
      <c r="M75" s="44">
        <v>92</v>
      </c>
      <c r="N75" s="45">
        <f t="shared" si="11"/>
        <v>15782</v>
      </c>
      <c r="P75" s="5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 customHeight="1">
      <c r="A76" s="6" t="s">
        <v>106</v>
      </c>
      <c r="B76" s="7" t="s">
        <v>99</v>
      </c>
      <c r="C76" s="44">
        <v>2970</v>
      </c>
      <c r="D76" s="44"/>
      <c r="E76" s="44">
        <v>1663</v>
      </c>
      <c r="F76" s="44"/>
      <c r="G76" s="44">
        <v>5312</v>
      </c>
      <c r="H76" s="44"/>
      <c r="I76" s="44">
        <v>399</v>
      </c>
      <c r="J76" s="44">
        <v>1373</v>
      </c>
      <c r="K76" s="44">
        <v>43</v>
      </c>
      <c r="L76" s="44">
        <v>179</v>
      </c>
      <c r="M76" s="44">
        <v>149</v>
      </c>
      <c r="N76" s="45">
        <f t="shared" si="11"/>
        <v>12088</v>
      </c>
      <c r="P76" s="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 customHeight="1">
      <c r="A77" s="6" t="s">
        <v>107</v>
      </c>
      <c r="B77" s="7" t="s">
        <v>108</v>
      </c>
      <c r="C77" s="44">
        <v>8077</v>
      </c>
      <c r="D77" s="44"/>
      <c r="E77" s="44">
        <v>7063</v>
      </c>
      <c r="F77" s="44"/>
      <c r="G77" s="44">
        <v>13136</v>
      </c>
      <c r="H77" s="44"/>
      <c r="I77" s="44">
        <v>1272</v>
      </c>
      <c r="J77" s="44">
        <v>4839</v>
      </c>
      <c r="K77" s="44">
        <v>312</v>
      </c>
      <c r="L77" s="44">
        <v>2036</v>
      </c>
      <c r="M77" s="44">
        <v>310</v>
      </c>
      <c r="N77" s="45">
        <f t="shared" si="11"/>
        <v>37045</v>
      </c>
      <c r="P77" s="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 customHeight="1">
      <c r="A78" s="6" t="s">
        <v>109</v>
      </c>
      <c r="B78" s="7" t="s">
        <v>110</v>
      </c>
      <c r="C78" s="44">
        <v>3601</v>
      </c>
      <c r="D78" s="44"/>
      <c r="E78" s="44">
        <v>2821</v>
      </c>
      <c r="F78" s="44"/>
      <c r="G78" s="44">
        <v>6705</v>
      </c>
      <c r="H78" s="44"/>
      <c r="I78" s="44">
        <v>727</v>
      </c>
      <c r="J78" s="44">
        <v>1903</v>
      </c>
      <c r="K78" s="44">
        <v>154</v>
      </c>
      <c r="L78" s="44">
        <v>87</v>
      </c>
      <c r="M78" s="44">
        <v>228</v>
      </c>
      <c r="N78" s="45">
        <f t="shared" si="11"/>
        <v>16226</v>
      </c>
      <c r="P78" s="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 customHeight="1">
      <c r="A79" s="6" t="s">
        <v>111</v>
      </c>
      <c r="B79" s="7" t="s">
        <v>112</v>
      </c>
      <c r="C79" s="44">
        <v>3924</v>
      </c>
      <c r="D79" s="44"/>
      <c r="E79" s="44">
        <v>2703</v>
      </c>
      <c r="F79" s="44"/>
      <c r="G79" s="44">
        <v>5601</v>
      </c>
      <c r="H79" s="44"/>
      <c r="I79" s="44">
        <v>522</v>
      </c>
      <c r="J79" s="44">
        <v>1626</v>
      </c>
      <c r="K79" s="44">
        <v>76</v>
      </c>
      <c r="L79" s="44">
        <v>130</v>
      </c>
      <c r="M79" s="44">
        <v>208</v>
      </c>
      <c r="N79" s="45">
        <f t="shared" si="11"/>
        <v>14790</v>
      </c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 customHeight="1">
      <c r="A80" s="6" t="s">
        <v>113</v>
      </c>
      <c r="B80" s="7" t="s">
        <v>114</v>
      </c>
      <c r="C80" s="44">
        <v>5773</v>
      </c>
      <c r="D80" s="44"/>
      <c r="E80" s="44">
        <v>3738</v>
      </c>
      <c r="F80" s="44"/>
      <c r="G80" s="44">
        <v>7129</v>
      </c>
      <c r="H80" s="44"/>
      <c r="I80" s="44">
        <v>785</v>
      </c>
      <c r="J80" s="44">
        <v>3561</v>
      </c>
      <c r="K80" s="44">
        <v>180</v>
      </c>
      <c r="L80" s="44">
        <v>660</v>
      </c>
      <c r="M80" s="44">
        <v>354</v>
      </c>
      <c r="N80" s="45">
        <f t="shared" si="11"/>
        <v>22180</v>
      </c>
      <c r="P80" s="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 customHeight="1">
      <c r="A81" s="6" t="s">
        <v>115</v>
      </c>
      <c r="B81" s="7" t="s">
        <v>116</v>
      </c>
      <c r="C81" s="44">
        <v>2165</v>
      </c>
      <c r="D81" s="44"/>
      <c r="E81" s="44">
        <v>1980</v>
      </c>
      <c r="F81" s="44"/>
      <c r="G81" s="44">
        <v>3488</v>
      </c>
      <c r="H81" s="44"/>
      <c r="I81" s="44">
        <v>370</v>
      </c>
      <c r="J81" s="44">
        <v>686</v>
      </c>
      <c r="K81" s="44">
        <v>51</v>
      </c>
      <c r="L81" s="44">
        <v>98</v>
      </c>
      <c r="M81" s="44">
        <v>163</v>
      </c>
      <c r="N81" s="45">
        <f t="shared" si="11"/>
        <v>9001</v>
      </c>
      <c r="P81" s="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3:27" ht="12.7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  <c r="P82" s="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s="8" customFormat="1" ht="12.75" customHeight="1">
      <c r="A83" s="8" t="s">
        <v>29</v>
      </c>
      <c r="B83" s="9" t="s">
        <v>117</v>
      </c>
      <c r="C83" s="46">
        <f aca="true" t="shared" si="12" ref="C83:M83">SUM(C85:C95)</f>
        <v>59841</v>
      </c>
      <c r="D83" s="46">
        <f t="shared" si="12"/>
        <v>0</v>
      </c>
      <c r="E83" s="46">
        <f t="shared" si="12"/>
        <v>87417</v>
      </c>
      <c r="F83" s="46">
        <f t="shared" si="12"/>
        <v>0</v>
      </c>
      <c r="G83" s="46">
        <f t="shared" si="12"/>
        <v>104257</v>
      </c>
      <c r="H83" s="46">
        <f t="shared" si="12"/>
        <v>0</v>
      </c>
      <c r="I83" s="46">
        <f t="shared" si="12"/>
        <v>6389</v>
      </c>
      <c r="J83" s="46">
        <f t="shared" si="12"/>
        <v>28388</v>
      </c>
      <c r="K83" s="46">
        <f t="shared" si="12"/>
        <v>5867</v>
      </c>
      <c r="L83" s="46">
        <f t="shared" si="12"/>
        <v>137770</v>
      </c>
      <c r="M83" s="46">
        <f t="shared" si="12"/>
        <v>4419</v>
      </c>
      <c r="N83" s="46">
        <f>SUM(N85:N95)</f>
        <v>434348</v>
      </c>
      <c r="O83" s="17"/>
      <c r="P83" s="18"/>
      <c r="Q83" s="18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3:27" ht="12.7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  <c r="P84" s="5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 customHeight="1">
      <c r="A85" s="6" t="s">
        <v>118</v>
      </c>
      <c r="B85" s="7" t="s">
        <v>119</v>
      </c>
      <c r="C85" s="44">
        <v>6980</v>
      </c>
      <c r="D85" s="44"/>
      <c r="E85" s="44">
        <v>8422</v>
      </c>
      <c r="F85" s="44"/>
      <c r="G85" s="44">
        <v>9775</v>
      </c>
      <c r="H85" s="44"/>
      <c r="I85" s="44">
        <v>744</v>
      </c>
      <c r="J85" s="44">
        <v>2931</v>
      </c>
      <c r="K85" s="44">
        <v>880</v>
      </c>
      <c r="L85" s="44">
        <v>13588</v>
      </c>
      <c r="M85" s="44">
        <v>2</v>
      </c>
      <c r="N85" s="45">
        <f aca="true" t="shared" si="13" ref="N85:N95">SUM(C85:M85)</f>
        <v>43322</v>
      </c>
      <c r="P85" s="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 customHeight="1">
      <c r="A86" s="6" t="s">
        <v>120</v>
      </c>
      <c r="B86" s="7" t="s">
        <v>121</v>
      </c>
      <c r="C86" s="44">
        <v>2038</v>
      </c>
      <c r="D86" s="44"/>
      <c r="E86" s="44">
        <v>5816</v>
      </c>
      <c r="F86" s="44"/>
      <c r="G86" s="44">
        <v>5223</v>
      </c>
      <c r="H86" s="44"/>
      <c r="I86" s="44">
        <v>219</v>
      </c>
      <c r="J86" s="44">
        <v>1906</v>
      </c>
      <c r="K86" s="44">
        <v>621</v>
      </c>
      <c r="L86" s="44">
        <v>28173</v>
      </c>
      <c r="M86" s="44">
        <v>0</v>
      </c>
      <c r="N86" s="45">
        <f t="shared" si="13"/>
        <v>43996</v>
      </c>
      <c r="P86" s="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 customHeight="1">
      <c r="A87" s="6" t="s">
        <v>122</v>
      </c>
      <c r="B87" s="7" t="s">
        <v>123</v>
      </c>
      <c r="C87" s="44">
        <v>6023</v>
      </c>
      <c r="D87" s="44"/>
      <c r="E87" s="44">
        <v>8982</v>
      </c>
      <c r="F87" s="44"/>
      <c r="G87" s="44">
        <v>10931</v>
      </c>
      <c r="H87" s="44"/>
      <c r="I87" s="44">
        <v>705</v>
      </c>
      <c r="J87" s="44">
        <v>1953</v>
      </c>
      <c r="K87" s="44">
        <v>732</v>
      </c>
      <c r="L87" s="44">
        <v>16586</v>
      </c>
      <c r="M87" s="44">
        <v>0</v>
      </c>
      <c r="N87" s="45">
        <f t="shared" si="13"/>
        <v>45912</v>
      </c>
      <c r="P87" s="5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 customHeight="1">
      <c r="A88" s="6" t="s">
        <v>124</v>
      </c>
      <c r="B88" s="7" t="s">
        <v>125</v>
      </c>
      <c r="C88" s="44">
        <v>6907</v>
      </c>
      <c r="D88" s="44"/>
      <c r="E88" s="44">
        <v>8983</v>
      </c>
      <c r="F88" s="44"/>
      <c r="G88" s="44">
        <v>12655</v>
      </c>
      <c r="H88" s="44"/>
      <c r="I88" s="44">
        <v>834</v>
      </c>
      <c r="J88" s="44">
        <v>4092</v>
      </c>
      <c r="K88" s="44">
        <v>940</v>
      </c>
      <c r="L88" s="44">
        <v>12674</v>
      </c>
      <c r="M88" s="44">
        <v>899</v>
      </c>
      <c r="N88" s="45">
        <f t="shared" si="13"/>
        <v>47984</v>
      </c>
      <c r="P88" s="5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 customHeight="1">
      <c r="A89" s="6" t="s">
        <v>126</v>
      </c>
      <c r="B89" s="7" t="s">
        <v>127</v>
      </c>
      <c r="C89" s="44">
        <v>4355</v>
      </c>
      <c r="D89" s="44"/>
      <c r="E89" s="44">
        <v>8687</v>
      </c>
      <c r="F89" s="44"/>
      <c r="G89" s="44">
        <v>11917</v>
      </c>
      <c r="H89" s="44"/>
      <c r="I89" s="44">
        <v>653</v>
      </c>
      <c r="J89" s="44">
        <v>3998</v>
      </c>
      <c r="K89" s="44">
        <v>451</v>
      </c>
      <c r="L89" s="44">
        <v>14489</v>
      </c>
      <c r="M89" s="44">
        <v>1104</v>
      </c>
      <c r="N89" s="45">
        <f t="shared" si="13"/>
        <v>45654</v>
      </c>
      <c r="P89" s="5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 customHeight="1">
      <c r="A90" s="6" t="s">
        <v>128</v>
      </c>
      <c r="B90" s="7" t="s">
        <v>129</v>
      </c>
      <c r="C90" s="44">
        <v>7198</v>
      </c>
      <c r="D90" s="44"/>
      <c r="E90" s="44">
        <v>8516</v>
      </c>
      <c r="F90" s="44"/>
      <c r="G90" s="44">
        <v>10900</v>
      </c>
      <c r="H90" s="44"/>
      <c r="I90" s="44">
        <v>637</v>
      </c>
      <c r="J90" s="44">
        <v>3058</v>
      </c>
      <c r="K90" s="44">
        <v>469</v>
      </c>
      <c r="L90" s="44">
        <v>7387</v>
      </c>
      <c r="M90" s="44">
        <v>324</v>
      </c>
      <c r="N90" s="45">
        <f t="shared" si="13"/>
        <v>38489</v>
      </c>
      <c r="P90" s="5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 customHeight="1">
      <c r="A91" s="6" t="s">
        <v>130</v>
      </c>
      <c r="B91" s="7" t="s">
        <v>131</v>
      </c>
      <c r="C91" s="44">
        <v>3626</v>
      </c>
      <c r="D91" s="44"/>
      <c r="E91" s="44">
        <v>4338</v>
      </c>
      <c r="F91" s="44"/>
      <c r="G91" s="44">
        <v>5071</v>
      </c>
      <c r="H91" s="44"/>
      <c r="I91" s="44">
        <v>290</v>
      </c>
      <c r="J91" s="44">
        <v>1074</v>
      </c>
      <c r="K91" s="44">
        <v>296</v>
      </c>
      <c r="L91" s="44">
        <v>7895</v>
      </c>
      <c r="M91" s="44">
        <v>237</v>
      </c>
      <c r="N91" s="45">
        <f t="shared" si="13"/>
        <v>22827</v>
      </c>
      <c r="P91" s="5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 customHeight="1">
      <c r="A92" s="6" t="s">
        <v>132</v>
      </c>
      <c r="B92" s="7" t="s">
        <v>133</v>
      </c>
      <c r="C92" s="44">
        <v>9995</v>
      </c>
      <c r="D92" s="44"/>
      <c r="E92" s="44">
        <v>13888</v>
      </c>
      <c r="F92" s="44"/>
      <c r="G92" s="44">
        <v>14884</v>
      </c>
      <c r="H92" s="44"/>
      <c r="I92" s="44">
        <v>659</v>
      </c>
      <c r="J92" s="44">
        <v>3436</v>
      </c>
      <c r="K92" s="44">
        <v>496</v>
      </c>
      <c r="L92" s="44">
        <v>24777</v>
      </c>
      <c r="M92" s="44">
        <v>376</v>
      </c>
      <c r="N92" s="45">
        <f t="shared" si="13"/>
        <v>68511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 customHeight="1">
      <c r="A93" s="6" t="s">
        <v>134</v>
      </c>
      <c r="B93" s="7" t="s">
        <v>135</v>
      </c>
      <c r="C93" s="44">
        <v>1593</v>
      </c>
      <c r="D93" s="44"/>
      <c r="E93" s="44">
        <v>1838</v>
      </c>
      <c r="F93" s="44"/>
      <c r="G93" s="44">
        <v>2922</v>
      </c>
      <c r="H93" s="44"/>
      <c r="I93" s="44">
        <v>109</v>
      </c>
      <c r="J93" s="44">
        <v>406</v>
      </c>
      <c r="K93" s="44">
        <v>73</v>
      </c>
      <c r="L93" s="44">
        <v>1521</v>
      </c>
      <c r="M93" s="44">
        <v>65</v>
      </c>
      <c r="N93" s="45">
        <f t="shared" si="13"/>
        <v>8527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 customHeight="1">
      <c r="A94" s="6" t="s">
        <v>136</v>
      </c>
      <c r="B94" s="7" t="s">
        <v>137</v>
      </c>
      <c r="C94" s="44">
        <v>3817</v>
      </c>
      <c r="D94" s="44"/>
      <c r="E94" s="44">
        <v>5113</v>
      </c>
      <c r="F94" s="44"/>
      <c r="G94" s="44">
        <v>5002</v>
      </c>
      <c r="H94" s="44"/>
      <c r="I94" s="44">
        <v>327</v>
      </c>
      <c r="J94" s="44">
        <v>1234</v>
      </c>
      <c r="K94" s="44">
        <v>151</v>
      </c>
      <c r="L94" s="44">
        <v>3767</v>
      </c>
      <c r="M94" s="44">
        <v>779</v>
      </c>
      <c r="N94" s="45">
        <f t="shared" si="13"/>
        <v>20190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 customHeight="1">
      <c r="A95" s="6" t="s">
        <v>138</v>
      </c>
      <c r="B95" s="7" t="s">
        <v>117</v>
      </c>
      <c r="C95" s="44">
        <v>7309</v>
      </c>
      <c r="D95" s="44"/>
      <c r="E95" s="44">
        <v>12834</v>
      </c>
      <c r="F95" s="44"/>
      <c r="G95" s="44">
        <v>14977</v>
      </c>
      <c r="H95" s="44"/>
      <c r="I95" s="44">
        <v>1212</v>
      </c>
      <c r="J95" s="44">
        <v>4300</v>
      </c>
      <c r="K95" s="44">
        <v>758</v>
      </c>
      <c r="L95" s="44">
        <v>6913</v>
      </c>
      <c r="M95" s="44">
        <v>633</v>
      </c>
      <c r="N95" s="45">
        <f t="shared" si="13"/>
        <v>48936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3:27" s="10" customFormat="1" ht="12.75" customHeight="1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s="8" customFormat="1" ht="12.75" customHeight="1">
      <c r="A97" s="8" t="s">
        <v>29</v>
      </c>
      <c r="B97" s="9" t="s">
        <v>139</v>
      </c>
      <c r="C97" s="46">
        <f aca="true" t="shared" si="14" ref="C97:M97">SUM(C99:C115)</f>
        <v>253283</v>
      </c>
      <c r="D97" s="46">
        <f t="shared" si="14"/>
        <v>0</v>
      </c>
      <c r="E97" s="46">
        <f t="shared" si="14"/>
        <v>282206</v>
      </c>
      <c r="F97" s="46">
        <f t="shared" si="14"/>
        <v>0</v>
      </c>
      <c r="G97" s="46">
        <f t="shared" si="14"/>
        <v>349659</v>
      </c>
      <c r="H97" s="46">
        <f t="shared" si="14"/>
        <v>0</v>
      </c>
      <c r="I97" s="46">
        <f t="shared" si="14"/>
        <v>314790</v>
      </c>
      <c r="J97" s="46">
        <f t="shared" si="14"/>
        <v>96249</v>
      </c>
      <c r="K97" s="46">
        <f t="shared" si="14"/>
        <v>49636</v>
      </c>
      <c r="L97" s="46">
        <f t="shared" si="14"/>
        <v>157670</v>
      </c>
      <c r="M97" s="46">
        <f t="shared" si="14"/>
        <v>292496</v>
      </c>
      <c r="N97" s="46">
        <f>SUM(N99:N115)</f>
        <v>1795989</v>
      </c>
      <c r="O97" s="17"/>
      <c r="P97" s="15"/>
      <c r="Q97" s="18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3:27" ht="12.7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customHeight="1">
      <c r="A99" s="6" t="s">
        <v>140</v>
      </c>
      <c r="B99" s="7" t="s">
        <v>141</v>
      </c>
      <c r="C99" s="44">
        <v>6224</v>
      </c>
      <c r="D99" s="44"/>
      <c r="E99" s="44">
        <v>7734</v>
      </c>
      <c r="F99" s="44"/>
      <c r="G99" s="44">
        <v>11082</v>
      </c>
      <c r="H99" s="44"/>
      <c r="I99" s="44">
        <v>798</v>
      </c>
      <c r="J99" s="44">
        <v>2863</v>
      </c>
      <c r="K99" s="44">
        <v>552</v>
      </c>
      <c r="L99" s="44">
        <v>3249</v>
      </c>
      <c r="M99" s="44">
        <v>691</v>
      </c>
      <c r="N99" s="45">
        <f aca="true" t="shared" si="15" ref="N99:N115">SUM(C99:M99)</f>
        <v>33193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 customHeight="1">
      <c r="A100" s="6" t="s">
        <v>142</v>
      </c>
      <c r="B100" s="7" t="s">
        <v>143</v>
      </c>
      <c r="C100" s="44">
        <v>10231</v>
      </c>
      <c r="D100" s="44"/>
      <c r="E100" s="44">
        <v>11155</v>
      </c>
      <c r="F100" s="44"/>
      <c r="G100" s="44">
        <v>16141</v>
      </c>
      <c r="H100" s="44"/>
      <c r="I100" s="44">
        <v>1036</v>
      </c>
      <c r="J100" s="44">
        <v>3245</v>
      </c>
      <c r="K100" s="44">
        <v>391</v>
      </c>
      <c r="L100" s="44">
        <v>1700</v>
      </c>
      <c r="M100" s="44">
        <v>617</v>
      </c>
      <c r="N100" s="45">
        <f t="shared" si="15"/>
        <v>44516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 customHeight="1">
      <c r="A101" s="6" t="s">
        <v>144</v>
      </c>
      <c r="B101" s="7" t="s">
        <v>145</v>
      </c>
      <c r="C101" s="44">
        <v>17782</v>
      </c>
      <c r="D101" s="44"/>
      <c r="E101" s="44">
        <v>20299</v>
      </c>
      <c r="F101" s="44"/>
      <c r="G101" s="44">
        <v>25394</v>
      </c>
      <c r="H101" s="44"/>
      <c r="I101" s="44">
        <v>3932</v>
      </c>
      <c r="J101" s="44">
        <v>7688</v>
      </c>
      <c r="K101" s="44">
        <v>5988</v>
      </c>
      <c r="L101" s="44">
        <v>13521</v>
      </c>
      <c r="M101" s="44">
        <v>1217</v>
      </c>
      <c r="N101" s="45">
        <f t="shared" si="15"/>
        <v>95821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 customHeight="1">
      <c r="A102" s="6" t="s">
        <v>146</v>
      </c>
      <c r="B102" s="7" t="s">
        <v>147</v>
      </c>
      <c r="C102" s="44">
        <v>9293</v>
      </c>
      <c r="D102" s="44"/>
      <c r="E102" s="44">
        <v>9585</v>
      </c>
      <c r="F102" s="44"/>
      <c r="G102" s="44">
        <v>12677</v>
      </c>
      <c r="H102" s="44"/>
      <c r="I102" s="44">
        <v>830</v>
      </c>
      <c r="J102" s="44">
        <v>2881</v>
      </c>
      <c r="K102" s="44">
        <v>426</v>
      </c>
      <c r="L102" s="44">
        <v>2581</v>
      </c>
      <c r="M102" s="44">
        <v>515</v>
      </c>
      <c r="N102" s="45">
        <f t="shared" si="15"/>
        <v>38788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 customHeight="1">
      <c r="A103" s="6" t="s">
        <v>148</v>
      </c>
      <c r="B103" s="7" t="s">
        <v>149</v>
      </c>
      <c r="C103" s="44">
        <v>5369</v>
      </c>
      <c r="D103" s="44"/>
      <c r="E103" s="44">
        <v>5057</v>
      </c>
      <c r="F103" s="44"/>
      <c r="G103" s="44">
        <v>7403</v>
      </c>
      <c r="H103" s="44"/>
      <c r="I103" s="44">
        <v>329</v>
      </c>
      <c r="J103" s="44">
        <v>1770</v>
      </c>
      <c r="K103" s="44">
        <v>153</v>
      </c>
      <c r="L103" s="44">
        <v>668</v>
      </c>
      <c r="M103" s="44">
        <v>219</v>
      </c>
      <c r="N103" s="45">
        <f t="shared" si="15"/>
        <v>20968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 customHeight="1">
      <c r="A104" s="6" t="s">
        <v>150</v>
      </c>
      <c r="B104" s="7" t="s">
        <v>151</v>
      </c>
      <c r="C104" s="44">
        <v>5993</v>
      </c>
      <c r="D104" s="44"/>
      <c r="E104" s="44">
        <v>6357</v>
      </c>
      <c r="F104" s="44"/>
      <c r="G104" s="44">
        <v>7564</v>
      </c>
      <c r="H104" s="44"/>
      <c r="I104" s="44">
        <v>564</v>
      </c>
      <c r="J104" s="44">
        <v>1610</v>
      </c>
      <c r="K104" s="44">
        <v>287</v>
      </c>
      <c r="L104" s="44">
        <v>4160</v>
      </c>
      <c r="M104" s="44">
        <v>473</v>
      </c>
      <c r="N104" s="45">
        <f t="shared" si="15"/>
        <v>27008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 customHeight="1">
      <c r="A105" s="6" t="s">
        <v>152</v>
      </c>
      <c r="B105" s="7" t="s">
        <v>153</v>
      </c>
      <c r="C105" s="44">
        <v>30984</v>
      </c>
      <c r="D105" s="44"/>
      <c r="E105" s="44">
        <v>25316</v>
      </c>
      <c r="F105" s="44"/>
      <c r="G105" s="44">
        <v>33448</v>
      </c>
      <c r="H105" s="44"/>
      <c r="I105" s="44">
        <v>6735</v>
      </c>
      <c r="J105" s="44">
        <v>9581</v>
      </c>
      <c r="K105" s="44">
        <v>6132</v>
      </c>
      <c r="L105" s="44">
        <v>18665</v>
      </c>
      <c r="M105" s="44">
        <v>1079</v>
      </c>
      <c r="N105" s="45">
        <f t="shared" si="15"/>
        <v>131940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 customHeight="1">
      <c r="A106" s="6" t="s">
        <v>154</v>
      </c>
      <c r="B106" s="7" t="s">
        <v>155</v>
      </c>
      <c r="C106" s="44">
        <v>3820</v>
      </c>
      <c r="D106" s="44"/>
      <c r="E106" s="44">
        <v>4841</v>
      </c>
      <c r="F106" s="44"/>
      <c r="G106" s="44">
        <v>6444</v>
      </c>
      <c r="H106" s="44"/>
      <c r="I106" s="44">
        <v>486</v>
      </c>
      <c r="J106" s="44">
        <v>1291</v>
      </c>
      <c r="K106" s="44">
        <v>279</v>
      </c>
      <c r="L106" s="44">
        <v>2707</v>
      </c>
      <c r="M106" s="44">
        <v>224</v>
      </c>
      <c r="N106" s="45">
        <f t="shared" si="15"/>
        <v>20092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 customHeight="1">
      <c r="A107" s="6" t="s">
        <v>156</v>
      </c>
      <c r="B107" s="7" t="s">
        <v>157</v>
      </c>
      <c r="C107" s="44">
        <v>30368</v>
      </c>
      <c r="D107" s="44"/>
      <c r="E107" s="44">
        <v>36101</v>
      </c>
      <c r="F107" s="44"/>
      <c r="G107" s="44">
        <v>41821</v>
      </c>
      <c r="H107" s="44"/>
      <c r="I107" s="44">
        <v>6998</v>
      </c>
      <c r="J107" s="44">
        <v>12782</v>
      </c>
      <c r="K107" s="44">
        <v>9314</v>
      </c>
      <c r="L107" s="44">
        <v>17256</v>
      </c>
      <c r="M107" s="44">
        <v>1204</v>
      </c>
      <c r="N107" s="45">
        <f t="shared" si="15"/>
        <v>155844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 customHeight="1">
      <c r="A108" s="6" t="s">
        <v>158</v>
      </c>
      <c r="B108" s="7" t="s">
        <v>159</v>
      </c>
      <c r="C108" s="44">
        <v>8879</v>
      </c>
      <c r="D108" s="44"/>
      <c r="E108" s="44">
        <v>7841</v>
      </c>
      <c r="F108" s="44"/>
      <c r="G108" s="44">
        <v>11754</v>
      </c>
      <c r="H108" s="44"/>
      <c r="I108" s="44">
        <v>550</v>
      </c>
      <c r="J108" s="44">
        <v>3058</v>
      </c>
      <c r="K108" s="44">
        <v>310</v>
      </c>
      <c r="L108" s="44">
        <v>3833</v>
      </c>
      <c r="M108" s="44">
        <v>475</v>
      </c>
      <c r="N108" s="45">
        <f t="shared" si="15"/>
        <v>36700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 customHeight="1">
      <c r="A109" s="6" t="s">
        <v>160</v>
      </c>
      <c r="B109" s="7" t="s">
        <v>161</v>
      </c>
      <c r="C109" s="44">
        <v>26916</v>
      </c>
      <c r="D109" s="44"/>
      <c r="E109" s="44">
        <v>27523</v>
      </c>
      <c r="F109" s="44"/>
      <c r="G109" s="44">
        <v>34052</v>
      </c>
      <c r="H109" s="44"/>
      <c r="I109" s="44">
        <v>3725</v>
      </c>
      <c r="J109" s="44">
        <v>10273</v>
      </c>
      <c r="K109" s="44">
        <v>3202</v>
      </c>
      <c r="L109" s="44">
        <v>14873</v>
      </c>
      <c r="M109" s="44">
        <v>1584</v>
      </c>
      <c r="N109" s="45">
        <f t="shared" si="15"/>
        <v>122148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 customHeight="1">
      <c r="A110" s="6" t="s">
        <v>162</v>
      </c>
      <c r="B110" s="7" t="s">
        <v>163</v>
      </c>
      <c r="C110" s="44">
        <v>14581</v>
      </c>
      <c r="D110" s="44"/>
      <c r="E110" s="44">
        <v>14947</v>
      </c>
      <c r="F110" s="44"/>
      <c r="G110" s="44">
        <v>19713</v>
      </c>
      <c r="H110" s="44"/>
      <c r="I110" s="44">
        <v>2802</v>
      </c>
      <c r="J110" s="44">
        <v>4796</v>
      </c>
      <c r="K110" s="44">
        <v>2896</v>
      </c>
      <c r="L110" s="44">
        <v>9326</v>
      </c>
      <c r="M110" s="44">
        <v>913</v>
      </c>
      <c r="N110" s="45">
        <f t="shared" si="15"/>
        <v>69974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 customHeight="1">
      <c r="A111" s="6" t="s">
        <v>164</v>
      </c>
      <c r="B111" s="7" t="s">
        <v>165</v>
      </c>
      <c r="C111" s="44">
        <v>7297</v>
      </c>
      <c r="D111" s="44"/>
      <c r="E111" s="44">
        <v>7324</v>
      </c>
      <c r="F111" s="44"/>
      <c r="G111" s="44">
        <v>10907</v>
      </c>
      <c r="H111" s="44"/>
      <c r="I111" s="44">
        <v>1019</v>
      </c>
      <c r="J111" s="44">
        <v>2440</v>
      </c>
      <c r="K111" s="44">
        <v>531</v>
      </c>
      <c r="L111" s="44">
        <v>2618</v>
      </c>
      <c r="M111" s="44">
        <v>337</v>
      </c>
      <c r="N111" s="45">
        <f t="shared" si="15"/>
        <v>32473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 customHeight="1">
      <c r="A112" s="6" t="s">
        <v>166</v>
      </c>
      <c r="B112" s="7" t="s">
        <v>167</v>
      </c>
      <c r="C112" s="44">
        <v>4669</v>
      </c>
      <c r="D112" s="44"/>
      <c r="E112" s="44">
        <v>5697</v>
      </c>
      <c r="F112" s="44"/>
      <c r="G112" s="44">
        <v>6590</v>
      </c>
      <c r="H112" s="44"/>
      <c r="I112" s="44">
        <v>569</v>
      </c>
      <c r="J112" s="44">
        <v>1398</v>
      </c>
      <c r="K112" s="44">
        <v>345</v>
      </c>
      <c r="L112" s="44">
        <v>2605</v>
      </c>
      <c r="M112" s="44">
        <v>572</v>
      </c>
      <c r="N112" s="45">
        <f t="shared" si="15"/>
        <v>22445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 customHeight="1">
      <c r="A113" s="6" t="s">
        <v>168</v>
      </c>
      <c r="B113" s="7" t="s">
        <v>169</v>
      </c>
      <c r="C113" s="44">
        <v>2308</v>
      </c>
      <c r="D113" s="44"/>
      <c r="E113" s="44">
        <v>2499</v>
      </c>
      <c r="F113" s="44"/>
      <c r="G113" s="44">
        <v>3340</v>
      </c>
      <c r="H113" s="44"/>
      <c r="I113" s="44">
        <v>103</v>
      </c>
      <c r="J113" s="44">
        <v>297</v>
      </c>
      <c r="K113" s="44">
        <v>58</v>
      </c>
      <c r="L113" s="44">
        <v>1068</v>
      </c>
      <c r="M113" s="44">
        <v>309</v>
      </c>
      <c r="N113" s="45">
        <f t="shared" si="15"/>
        <v>9982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 customHeight="1">
      <c r="A114" s="6" t="s">
        <v>170</v>
      </c>
      <c r="B114" s="7" t="s">
        <v>171</v>
      </c>
      <c r="C114" s="44">
        <v>68569</v>
      </c>
      <c r="D114" s="44"/>
      <c r="E114" s="44">
        <v>89930</v>
      </c>
      <c r="F114" s="44"/>
      <c r="G114" s="44">
        <v>95036</v>
      </c>
      <c r="H114" s="44"/>
      <c r="I114" s="44">
        <v>20720</v>
      </c>
      <c r="J114" s="44">
        <v>30276</v>
      </c>
      <c r="K114" s="44">
        <v>18754</v>
      </c>
      <c r="L114" s="44">
        <v>50890</v>
      </c>
      <c r="M114" s="44">
        <v>4127</v>
      </c>
      <c r="N114" s="45">
        <f t="shared" si="15"/>
        <v>378302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 customHeight="1">
      <c r="A115" s="5">
        <v>14</v>
      </c>
      <c r="B115" s="1" t="s">
        <v>506</v>
      </c>
      <c r="C115" s="44">
        <v>0</v>
      </c>
      <c r="D115" s="44"/>
      <c r="E115" s="44">
        <v>0</v>
      </c>
      <c r="F115" s="44"/>
      <c r="G115" s="44">
        <v>6293</v>
      </c>
      <c r="H115" s="44"/>
      <c r="I115" s="44">
        <v>263594</v>
      </c>
      <c r="J115" s="44">
        <v>0</v>
      </c>
      <c r="K115" s="44">
        <v>18</v>
      </c>
      <c r="L115" s="44">
        <v>7950</v>
      </c>
      <c r="M115" s="44">
        <v>277940</v>
      </c>
      <c r="N115" s="45">
        <f t="shared" si="15"/>
        <v>555795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3:27" ht="12.75" customHeight="1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3:27" ht="12.75" customHeight="1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3:27" ht="12.75" customHeight="1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5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s="8" customFormat="1" ht="12.75" customHeight="1">
      <c r="A119" s="8" t="s">
        <v>29</v>
      </c>
      <c r="B119" s="9" t="s">
        <v>172</v>
      </c>
      <c r="C119" s="46">
        <f aca="true" t="shared" si="16" ref="C119:M119">SUM(C121:C127)</f>
        <v>40798</v>
      </c>
      <c r="D119" s="46">
        <f t="shared" si="16"/>
        <v>0</v>
      </c>
      <c r="E119" s="46">
        <f t="shared" si="16"/>
        <v>54480</v>
      </c>
      <c r="F119" s="46">
        <f t="shared" si="16"/>
        <v>0</v>
      </c>
      <c r="G119" s="46">
        <f t="shared" si="16"/>
        <v>82955</v>
      </c>
      <c r="H119" s="46">
        <f t="shared" si="16"/>
        <v>0</v>
      </c>
      <c r="I119" s="46">
        <f t="shared" si="16"/>
        <v>4592</v>
      </c>
      <c r="J119" s="46">
        <f t="shared" si="16"/>
        <v>21923</v>
      </c>
      <c r="K119" s="46">
        <f t="shared" si="16"/>
        <v>2499</v>
      </c>
      <c r="L119" s="46">
        <f t="shared" si="16"/>
        <v>23001</v>
      </c>
      <c r="M119" s="46">
        <f t="shared" si="16"/>
        <v>834</v>
      </c>
      <c r="N119" s="46">
        <f>SUM(N121:N127)</f>
        <v>231082</v>
      </c>
      <c r="O119" s="17"/>
      <c r="P119" s="15"/>
      <c r="Q119" s="18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3:27" ht="12.75" customHeight="1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5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s="8" customFormat="1" ht="12.75" customHeight="1">
      <c r="A121" s="6" t="s">
        <v>173</v>
      </c>
      <c r="B121" s="7" t="s">
        <v>172</v>
      </c>
      <c r="C121" s="44">
        <v>10449</v>
      </c>
      <c r="D121" s="44"/>
      <c r="E121" s="44">
        <v>12067</v>
      </c>
      <c r="F121" s="44"/>
      <c r="G121" s="44">
        <v>21511</v>
      </c>
      <c r="H121" s="44"/>
      <c r="I121" s="44">
        <v>715</v>
      </c>
      <c r="J121" s="44">
        <v>4026</v>
      </c>
      <c r="K121" s="44">
        <v>246</v>
      </c>
      <c r="L121" s="44">
        <v>867</v>
      </c>
      <c r="M121" s="44">
        <v>0</v>
      </c>
      <c r="N121" s="45">
        <f aca="true" t="shared" si="17" ref="N121:N127">SUM(C121:M121)</f>
        <v>49881</v>
      </c>
      <c r="O121" s="1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 customHeight="1">
      <c r="A122" s="6" t="s">
        <v>174</v>
      </c>
      <c r="B122" s="7" t="s">
        <v>175</v>
      </c>
      <c r="C122" s="44">
        <v>6615</v>
      </c>
      <c r="D122" s="44"/>
      <c r="E122" s="44">
        <v>9101</v>
      </c>
      <c r="F122" s="44"/>
      <c r="G122" s="44">
        <v>13488</v>
      </c>
      <c r="H122" s="44"/>
      <c r="I122" s="44">
        <v>639</v>
      </c>
      <c r="J122" s="44">
        <v>2485</v>
      </c>
      <c r="K122" s="44">
        <v>333</v>
      </c>
      <c r="L122" s="44">
        <v>1062</v>
      </c>
      <c r="M122" s="44">
        <v>42</v>
      </c>
      <c r="N122" s="45">
        <f t="shared" si="17"/>
        <v>33765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 customHeight="1">
      <c r="A123" s="6" t="s">
        <v>176</v>
      </c>
      <c r="B123" s="7" t="s">
        <v>177</v>
      </c>
      <c r="C123" s="44">
        <v>3939</v>
      </c>
      <c r="D123" s="44"/>
      <c r="E123" s="44">
        <v>5690</v>
      </c>
      <c r="F123" s="44"/>
      <c r="G123" s="44">
        <v>8906</v>
      </c>
      <c r="H123" s="44"/>
      <c r="I123" s="44">
        <v>774</v>
      </c>
      <c r="J123" s="44">
        <v>4023</v>
      </c>
      <c r="K123" s="44">
        <v>365</v>
      </c>
      <c r="L123" s="44">
        <v>4628</v>
      </c>
      <c r="M123" s="44">
        <v>2</v>
      </c>
      <c r="N123" s="45">
        <f t="shared" si="17"/>
        <v>28327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 customHeight="1">
      <c r="A124" s="6" t="s">
        <v>178</v>
      </c>
      <c r="B124" s="7" t="s">
        <v>172</v>
      </c>
      <c r="C124" s="44">
        <v>7330</v>
      </c>
      <c r="D124" s="44"/>
      <c r="E124" s="44">
        <v>10575</v>
      </c>
      <c r="F124" s="44"/>
      <c r="G124" s="44">
        <v>14645</v>
      </c>
      <c r="H124" s="44"/>
      <c r="I124" s="44">
        <v>1081</v>
      </c>
      <c r="J124" s="44">
        <v>4869</v>
      </c>
      <c r="K124" s="44">
        <v>721</v>
      </c>
      <c r="L124" s="44">
        <v>5025</v>
      </c>
      <c r="M124" s="44">
        <v>209</v>
      </c>
      <c r="N124" s="45">
        <f t="shared" si="17"/>
        <v>44455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 customHeight="1">
      <c r="A125" s="6" t="s">
        <v>179</v>
      </c>
      <c r="B125" s="7" t="s">
        <v>180</v>
      </c>
      <c r="C125" s="44">
        <v>2990</v>
      </c>
      <c r="D125" s="44"/>
      <c r="E125" s="44">
        <v>4203</v>
      </c>
      <c r="F125" s="44"/>
      <c r="G125" s="44">
        <v>6351</v>
      </c>
      <c r="H125" s="44"/>
      <c r="I125" s="44">
        <v>324</v>
      </c>
      <c r="J125" s="44">
        <v>1260</v>
      </c>
      <c r="K125" s="44">
        <v>166</v>
      </c>
      <c r="L125" s="44">
        <v>991</v>
      </c>
      <c r="M125" s="44">
        <v>49</v>
      </c>
      <c r="N125" s="45">
        <f t="shared" si="17"/>
        <v>16334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 customHeight="1">
      <c r="A126" s="6" t="s">
        <v>181</v>
      </c>
      <c r="B126" s="7" t="s">
        <v>172</v>
      </c>
      <c r="C126" s="44">
        <v>7484</v>
      </c>
      <c r="D126" s="44"/>
      <c r="E126" s="44">
        <v>10308</v>
      </c>
      <c r="F126" s="44"/>
      <c r="G126" s="44">
        <v>14310</v>
      </c>
      <c r="H126" s="44"/>
      <c r="I126" s="44">
        <v>844</v>
      </c>
      <c r="J126" s="44">
        <v>4384</v>
      </c>
      <c r="K126" s="44">
        <v>580</v>
      </c>
      <c r="L126" s="44">
        <v>7674</v>
      </c>
      <c r="M126" s="44">
        <v>270</v>
      </c>
      <c r="N126" s="45">
        <f t="shared" si="17"/>
        <v>45854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 customHeight="1">
      <c r="A127" s="6" t="s">
        <v>182</v>
      </c>
      <c r="B127" s="7" t="s">
        <v>183</v>
      </c>
      <c r="C127" s="44">
        <v>1991</v>
      </c>
      <c r="D127" s="44"/>
      <c r="E127" s="44">
        <v>2536</v>
      </c>
      <c r="F127" s="44"/>
      <c r="G127" s="44">
        <v>3744</v>
      </c>
      <c r="H127" s="44"/>
      <c r="I127" s="44">
        <v>215</v>
      </c>
      <c r="J127" s="44">
        <v>876</v>
      </c>
      <c r="K127" s="44">
        <v>88</v>
      </c>
      <c r="L127" s="44">
        <v>2754</v>
      </c>
      <c r="M127" s="44">
        <v>262</v>
      </c>
      <c r="N127" s="45">
        <f t="shared" si="17"/>
        <v>12466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3:27" ht="12.75" customHeight="1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5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s="8" customFormat="1" ht="12.75" customHeight="1">
      <c r="A129" s="8" t="s">
        <v>29</v>
      </c>
      <c r="B129" s="9" t="s">
        <v>184</v>
      </c>
      <c r="C129" s="46">
        <f aca="true" t="shared" si="18" ref="C129:M129">SUM(C131:C141)</f>
        <v>54688</v>
      </c>
      <c r="D129" s="46">
        <f t="shared" si="18"/>
        <v>0</v>
      </c>
      <c r="E129" s="46">
        <f t="shared" si="18"/>
        <v>58648</v>
      </c>
      <c r="F129" s="46">
        <f t="shared" si="18"/>
        <v>0</v>
      </c>
      <c r="G129" s="46">
        <f t="shared" si="18"/>
        <v>82069</v>
      </c>
      <c r="H129" s="46">
        <f t="shared" si="18"/>
        <v>0</v>
      </c>
      <c r="I129" s="46">
        <f t="shared" si="18"/>
        <v>5432</v>
      </c>
      <c r="J129" s="46">
        <f t="shared" si="18"/>
        <v>20029</v>
      </c>
      <c r="K129" s="46">
        <f t="shared" si="18"/>
        <v>2076</v>
      </c>
      <c r="L129" s="46">
        <f t="shared" si="18"/>
        <v>2587</v>
      </c>
      <c r="M129" s="46">
        <f t="shared" si="18"/>
        <v>1833</v>
      </c>
      <c r="N129" s="46">
        <f>SUM(N131:N141)</f>
        <v>227362</v>
      </c>
      <c r="O129" s="17"/>
      <c r="P129" s="15"/>
      <c r="Q129" s="18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3:27" ht="12.75" customHeight="1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5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s="8" customFormat="1" ht="12.75" customHeight="1">
      <c r="A131" s="6" t="s">
        <v>185</v>
      </c>
      <c r="B131" s="7" t="s">
        <v>184</v>
      </c>
      <c r="C131" s="44">
        <v>8146</v>
      </c>
      <c r="D131" s="44"/>
      <c r="E131" s="44">
        <v>9338</v>
      </c>
      <c r="F131" s="44"/>
      <c r="G131" s="44">
        <v>12207</v>
      </c>
      <c r="H131" s="44"/>
      <c r="I131" s="44">
        <v>533</v>
      </c>
      <c r="J131" s="44">
        <v>2234</v>
      </c>
      <c r="K131" s="44">
        <v>282</v>
      </c>
      <c r="L131" s="44">
        <v>298</v>
      </c>
      <c r="M131" s="44">
        <v>155</v>
      </c>
      <c r="N131" s="45">
        <f aca="true" t="shared" si="19" ref="N131:N141">SUM(C131:M131)</f>
        <v>33193</v>
      </c>
      <c r="O131" s="1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 customHeight="1">
      <c r="A132" s="6" t="s">
        <v>186</v>
      </c>
      <c r="B132" s="7" t="s">
        <v>187</v>
      </c>
      <c r="C132" s="44">
        <v>1511</v>
      </c>
      <c r="D132" s="44"/>
      <c r="E132" s="44">
        <v>1300</v>
      </c>
      <c r="F132" s="44"/>
      <c r="G132" s="44">
        <v>1973</v>
      </c>
      <c r="H132" s="44"/>
      <c r="I132" s="44">
        <v>98</v>
      </c>
      <c r="J132" s="44">
        <v>523</v>
      </c>
      <c r="K132" s="44">
        <v>48</v>
      </c>
      <c r="L132" s="44">
        <v>58</v>
      </c>
      <c r="M132" s="44">
        <v>39</v>
      </c>
      <c r="N132" s="45">
        <f t="shared" si="19"/>
        <v>5550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 customHeight="1">
      <c r="A133" s="6" t="s">
        <v>188</v>
      </c>
      <c r="B133" s="7" t="s">
        <v>189</v>
      </c>
      <c r="C133" s="44">
        <v>8468</v>
      </c>
      <c r="D133" s="44"/>
      <c r="E133" s="44">
        <v>9834</v>
      </c>
      <c r="F133" s="44"/>
      <c r="G133" s="44">
        <v>18784</v>
      </c>
      <c r="H133" s="44"/>
      <c r="I133" s="44">
        <v>941</v>
      </c>
      <c r="J133" s="44">
        <v>4821</v>
      </c>
      <c r="K133" s="44">
        <v>406</v>
      </c>
      <c r="L133" s="44">
        <v>582</v>
      </c>
      <c r="M133" s="44">
        <v>115</v>
      </c>
      <c r="N133" s="45">
        <f t="shared" si="19"/>
        <v>43951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 customHeight="1">
      <c r="A134" s="6" t="s">
        <v>190</v>
      </c>
      <c r="B134" s="7" t="s">
        <v>191</v>
      </c>
      <c r="C134" s="44">
        <v>6667</v>
      </c>
      <c r="D134" s="44"/>
      <c r="E134" s="44">
        <v>6931</v>
      </c>
      <c r="F134" s="44"/>
      <c r="G134" s="44">
        <v>9300</v>
      </c>
      <c r="H134" s="44"/>
      <c r="I134" s="44">
        <v>764</v>
      </c>
      <c r="J134" s="44">
        <v>2389</v>
      </c>
      <c r="K134" s="44">
        <v>266</v>
      </c>
      <c r="L134" s="44">
        <v>159</v>
      </c>
      <c r="M134" s="44">
        <v>105</v>
      </c>
      <c r="N134" s="45">
        <f t="shared" si="19"/>
        <v>26581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 customHeight="1">
      <c r="A135" s="6" t="s">
        <v>192</v>
      </c>
      <c r="B135" s="7" t="s">
        <v>193</v>
      </c>
      <c r="C135" s="44">
        <v>5987</v>
      </c>
      <c r="D135" s="44"/>
      <c r="E135" s="44">
        <v>6227</v>
      </c>
      <c r="F135" s="44"/>
      <c r="G135" s="44">
        <v>7042</v>
      </c>
      <c r="H135" s="44"/>
      <c r="I135" s="44">
        <v>436</v>
      </c>
      <c r="J135" s="44">
        <v>1839</v>
      </c>
      <c r="K135" s="44">
        <v>144</v>
      </c>
      <c r="L135" s="44">
        <v>77</v>
      </c>
      <c r="M135" s="44">
        <v>446</v>
      </c>
      <c r="N135" s="45">
        <f t="shared" si="19"/>
        <v>22198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 customHeight="1">
      <c r="A136" s="6" t="s">
        <v>194</v>
      </c>
      <c r="B136" s="7" t="s">
        <v>195</v>
      </c>
      <c r="C136" s="44">
        <v>1892</v>
      </c>
      <c r="D136" s="44"/>
      <c r="E136" s="44">
        <v>2152</v>
      </c>
      <c r="F136" s="44"/>
      <c r="G136" s="44">
        <v>3273</v>
      </c>
      <c r="H136" s="44"/>
      <c r="I136" s="44">
        <v>319</v>
      </c>
      <c r="J136" s="44">
        <v>812</v>
      </c>
      <c r="K136" s="44">
        <v>73</v>
      </c>
      <c r="L136" s="44">
        <v>84</v>
      </c>
      <c r="M136" s="44">
        <v>189</v>
      </c>
      <c r="N136" s="45">
        <f t="shared" si="19"/>
        <v>8794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 customHeight="1">
      <c r="A137" s="6" t="s">
        <v>196</v>
      </c>
      <c r="B137" s="7" t="s">
        <v>197</v>
      </c>
      <c r="C137" s="44">
        <v>6324</v>
      </c>
      <c r="D137" s="44"/>
      <c r="E137" s="44">
        <v>6752</v>
      </c>
      <c r="F137" s="44"/>
      <c r="G137" s="44">
        <v>8798</v>
      </c>
      <c r="H137" s="44"/>
      <c r="I137" s="44">
        <v>821</v>
      </c>
      <c r="J137" s="44">
        <v>2378</v>
      </c>
      <c r="K137" s="44">
        <v>360</v>
      </c>
      <c r="L137" s="44">
        <v>180</v>
      </c>
      <c r="M137" s="44">
        <v>115</v>
      </c>
      <c r="N137" s="45">
        <f t="shared" si="19"/>
        <v>25728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s="10" customFormat="1" ht="12.75" customHeight="1">
      <c r="A138" s="42" t="s">
        <v>198</v>
      </c>
      <c r="B138" s="43" t="s">
        <v>184</v>
      </c>
      <c r="C138" s="47">
        <v>7698</v>
      </c>
      <c r="D138" s="47"/>
      <c r="E138" s="47">
        <v>9067</v>
      </c>
      <c r="F138" s="47"/>
      <c r="G138" s="47">
        <v>9512</v>
      </c>
      <c r="H138" s="47"/>
      <c r="I138" s="47">
        <v>789</v>
      </c>
      <c r="J138" s="47">
        <v>2516</v>
      </c>
      <c r="K138" s="47">
        <v>280</v>
      </c>
      <c r="L138" s="47">
        <v>782</v>
      </c>
      <c r="M138" s="47">
        <v>336</v>
      </c>
      <c r="N138" s="48">
        <f t="shared" si="19"/>
        <v>30980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>
      <c r="A139" s="6" t="s">
        <v>199</v>
      </c>
      <c r="B139" s="7" t="s">
        <v>200</v>
      </c>
      <c r="C139" s="44">
        <v>3483</v>
      </c>
      <c r="D139" s="44"/>
      <c r="E139" s="44">
        <v>1675</v>
      </c>
      <c r="F139" s="44"/>
      <c r="G139" s="44">
        <v>3284</v>
      </c>
      <c r="H139" s="44"/>
      <c r="I139" s="44">
        <v>93</v>
      </c>
      <c r="J139" s="44">
        <v>659</v>
      </c>
      <c r="K139" s="44">
        <v>52</v>
      </c>
      <c r="L139" s="44">
        <v>36</v>
      </c>
      <c r="M139" s="44">
        <v>25</v>
      </c>
      <c r="N139" s="45">
        <f t="shared" si="19"/>
        <v>9307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 customHeight="1">
      <c r="A140" s="6" t="s">
        <v>201</v>
      </c>
      <c r="B140" s="7" t="s">
        <v>202</v>
      </c>
      <c r="C140" s="44">
        <v>2478</v>
      </c>
      <c r="D140" s="44"/>
      <c r="E140" s="44">
        <v>2650</v>
      </c>
      <c r="F140" s="44"/>
      <c r="G140" s="44">
        <v>4135</v>
      </c>
      <c r="H140" s="44"/>
      <c r="I140" s="44">
        <v>284</v>
      </c>
      <c r="J140" s="44">
        <v>935</v>
      </c>
      <c r="K140" s="44">
        <v>85</v>
      </c>
      <c r="L140" s="44">
        <v>201</v>
      </c>
      <c r="M140" s="44">
        <v>17</v>
      </c>
      <c r="N140" s="45">
        <f t="shared" si="19"/>
        <v>10785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 customHeight="1">
      <c r="A141" s="6" t="s">
        <v>203</v>
      </c>
      <c r="B141" s="7" t="s">
        <v>204</v>
      </c>
      <c r="C141" s="44">
        <v>2034</v>
      </c>
      <c r="D141" s="44"/>
      <c r="E141" s="44">
        <v>2722</v>
      </c>
      <c r="F141" s="44"/>
      <c r="G141" s="44">
        <v>3761</v>
      </c>
      <c r="H141" s="44"/>
      <c r="I141" s="44">
        <v>354</v>
      </c>
      <c r="J141" s="44">
        <v>923</v>
      </c>
      <c r="K141" s="44">
        <v>80</v>
      </c>
      <c r="L141" s="44">
        <v>130</v>
      </c>
      <c r="M141" s="44">
        <v>291</v>
      </c>
      <c r="N141" s="45">
        <f t="shared" si="19"/>
        <v>10295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3:27" ht="12.75" customHeight="1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5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s="8" customFormat="1" ht="12.75" customHeight="1">
      <c r="A143" s="8" t="s">
        <v>29</v>
      </c>
      <c r="B143" s="9" t="s">
        <v>205</v>
      </c>
      <c r="C143" s="46">
        <f aca="true" t="shared" si="20" ref="C143:M143">SUM(C145:C156)</f>
        <v>82616</v>
      </c>
      <c r="D143" s="46">
        <f t="shared" si="20"/>
        <v>0</v>
      </c>
      <c r="E143" s="46">
        <f t="shared" si="20"/>
        <v>60548</v>
      </c>
      <c r="F143" s="46">
        <f t="shared" si="20"/>
        <v>0</v>
      </c>
      <c r="G143" s="46">
        <f t="shared" si="20"/>
        <v>124769</v>
      </c>
      <c r="H143" s="46">
        <f t="shared" si="20"/>
        <v>0</v>
      </c>
      <c r="I143" s="46">
        <f t="shared" si="20"/>
        <v>8297</v>
      </c>
      <c r="J143" s="46">
        <f t="shared" si="20"/>
        <v>35740</v>
      </c>
      <c r="K143" s="46">
        <f t="shared" si="20"/>
        <v>3427</v>
      </c>
      <c r="L143" s="46">
        <f t="shared" si="20"/>
        <v>14771</v>
      </c>
      <c r="M143" s="46">
        <f t="shared" si="20"/>
        <v>1631</v>
      </c>
      <c r="N143" s="46">
        <f>SUM(N145:N156)</f>
        <v>331799</v>
      </c>
      <c r="O143" s="17"/>
      <c r="P143" s="15"/>
      <c r="Q143" s="18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3:27" ht="12.75" customHeight="1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5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s="8" customFormat="1" ht="12.75" customHeight="1">
      <c r="A145" s="6" t="s">
        <v>206</v>
      </c>
      <c r="B145" s="7" t="s">
        <v>207</v>
      </c>
      <c r="C145" s="44">
        <v>13997</v>
      </c>
      <c r="D145" s="44"/>
      <c r="E145" s="44">
        <v>10025</v>
      </c>
      <c r="F145" s="44"/>
      <c r="G145" s="44">
        <v>19465</v>
      </c>
      <c r="H145" s="44"/>
      <c r="I145" s="44">
        <v>1015</v>
      </c>
      <c r="J145" s="44">
        <v>4717</v>
      </c>
      <c r="K145" s="44">
        <v>938</v>
      </c>
      <c r="L145" s="44">
        <v>2906</v>
      </c>
      <c r="M145" s="44">
        <v>224</v>
      </c>
      <c r="N145" s="45">
        <f aca="true" t="shared" si="21" ref="N145:N156">SUM(C145:M145)</f>
        <v>53287</v>
      </c>
      <c r="O145" s="1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 customHeight="1">
      <c r="A146" s="6" t="s">
        <v>208</v>
      </c>
      <c r="B146" s="7" t="s">
        <v>209</v>
      </c>
      <c r="C146" s="44">
        <v>7701</v>
      </c>
      <c r="D146" s="44"/>
      <c r="E146" s="44">
        <v>5975</v>
      </c>
      <c r="F146" s="44"/>
      <c r="G146" s="44">
        <v>13782</v>
      </c>
      <c r="H146" s="44"/>
      <c r="I146" s="44">
        <v>711</v>
      </c>
      <c r="J146" s="44">
        <v>4349</v>
      </c>
      <c r="K146" s="44">
        <v>322</v>
      </c>
      <c r="L146" s="44">
        <v>806</v>
      </c>
      <c r="M146" s="44">
        <v>63</v>
      </c>
      <c r="N146" s="45">
        <f t="shared" si="21"/>
        <v>33709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 customHeight="1">
      <c r="A147" s="6">
        <v>90</v>
      </c>
      <c r="B147" s="7" t="s">
        <v>210</v>
      </c>
      <c r="C147" s="44">
        <v>4800</v>
      </c>
      <c r="D147" s="44"/>
      <c r="E147" s="44">
        <v>4207</v>
      </c>
      <c r="F147" s="44"/>
      <c r="G147" s="44">
        <v>5528</v>
      </c>
      <c r="H147" s="44"/>
      <c r="I147" s="44">
        <v>361</v>
      </c>
      <c r="J147" s="44">
        <v>2422</v>
      </c>
      <c r="K147" s="44">
        <v>124</v>
      </c>
      <c r="L147" s="44">
        <v>460</v>
      </c>
      <c r="M147" s="44">
        <v>0</v>
      </c>
      <c r="N147" s="45">
        <f t="shared" si="21"/>
        <v>17902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 customHeight="1">
      <c r="A148" s="6" t="s">
        <v>211</v>
      </c>
      <c r="B148" s="7" t="s">
        <v>212</v>
      </c>
      <c r="C148" s="44">
        <v>9698</v>
      </c>
      <c r="D148" s="44"/>
      <c r="E148" s="44">
        <v>6863</v>
      </c>
      <c r="F148" s="44"/>
      <c r="G148" s="44">
        <v>15633</v>
      </c>
      <c r="H148" s="44"/>
      <c r="I148" s="44">
        <v>1229</v>
      </c>
      <c r="J148" s="44">
        <v>3848</v>
      </c>
      <c r="K148" s="44">
        <v>325</v>
      </c>
      <c r="L148" s="44">
        <v>3199</v>
      </c>
      <c r="M148" s="44">
        <v>328</v>
      </c>
      <c r="N148" s="45">
        <f t="shared" si="21"/>
        <v>41123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 customHeight="1">
      <c r="A149" s="6" t="s">
        <v>213</v>
      </c>
      <c r="B149" s="7" t="s">
        <v>214</v>
      </c>
      <c r="C149" s="44">
        <v>4519</v>
      </c>
      <c r="D149" s="44"/>
      <c r="E149" s="44">
        <v>3369</v>
      </c>
      <c r="F149" s="44"/>
      <c r="G149" s="44">
        <v>7119</v>
      </c>
      <c r="H149" s="44"/>
      <c r="I149" s="44">
        <v>465</v>
      </c>
      <c r="J149" s="44">
        <v>1543</v>
      </c>
      <c r="K149" s="44">
        <v>86</v>
      </c>
      <c r="L149" s="44">
        <v>322</v>
      </c>
      <c r="M149" s="44">
        <v>30</v>
      </c>
      <c r="N149" s="45">
        <f t="shared" si="21"/>
        <v>17453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 customHeight="1">
      <c r="A150" s="6" t="s">
        <v>215</v>
      </c>
      <c r="B150" s="7" t="s">
        <v>209</v>
      </c>
      <c r="C150" s="44">
        <v>7537</v>
      </c>
      <c r="D150" s="44"/>
      <c r="E150" s="44">
        <v>5111</v>
      </c>
      <c r="F150" s="44"/>
      <c r="G150" s="44">
        <v>11302</v>
      </c>
      <c r="H150" s="44"/>
      <c r="I150" s="44">
        <v>896</v>
      </c>
      <c r="J150" s="44">
        <v>3147</v>
      </c>
      <c r="K150" s="44">
        <v>555</v>
      </c>
      <c r="L150" s="44">
        <v>2438</v>
      </c>
      <c r="M150" s="44">
        <v>95</v>
      </c>
      <c r="N150" s="45">
        <f t="shared" si="21"/>
        <v>31081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 customHeight="1">
      <c r="A151" s="6" t="s">
        <v>216</v>
      </c>
      <c r="B151" s="7" t="s">
        <v>217</v>
      </c>
      <c r="C151" s="44">
        <v>2872</v>
      </c>
      <c r="D151" s="44"/>
      <c r="E151" s="44">
        <v>2138</v>
      </c>
      <c r="F151" s="44"/>
      <c r="G151" s="44">
        <v>4343</v>
      </c>
      <c r="H151" s="44"/>
      <c r="I151" s="44">
        <v>486</v>
      </c>
      <c r="J151" s="44">
        <v>898</v>
      </c>
      <c r="K151" s="44">
        <v>89</v>
      </c>
      <c r="L151" s="44">
        <v>322</v>
      </c>
      <c r="M151" s="44">
        <v>134</v>
      </c>
      <c r="N151" s="45">
        <f t="shared" si="21"/>
        <v>11282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 customHeight="1">
      <c r="A152" s="6" t="s">
        <v>218</v>
      </c>
      <c r="B152" s="7" t="s">
        <v>219</v>
      </c>
      <c r="C152" s="44">
        <v>2816</v>
      </c>
      <c r="D152" s="44"/>
      <c r="E152" s="44">
        <v>1699</v>
      </c>
      <c r="F152" s="44"/>
      <c r="G152" s="44">
        <v>3689</v>
      </c>
      <c r="H152" s="44"/>
      <c r="I152" s="44">
        <v>361</v>
      </c>
      <c r="J152" s="44">
        <v>1037</v>
      </c>
      <c r="K152" s="44">
        <v>76</v>
      </c>
      <c r="L152" s="44">
        <v>393</v>
      </c>
      <c r="M152" s="44">
        <v>60</v>
      </c>
      <c r="N152" s="45">
        <f t="shared" si="21"/>
        <v>10131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 customHeight="1">
      <c r="A153" s="6" t="s">
        <v>220</v>
      </c>
      <c r="B153" s="7" t="s">
        <v>221</v>
      </c>
      <c r="C153" s="44">
        <v>7995</v>
      </c>
      <c r="D153" s="44"/>
      <c r="E153" s="44">
        <v>6535</v>
      </c>
      <c r="F153" s="44"/>
      <c r="G153" s="44">
        <v>14940</v>
      </c>
      <c r="H153" s="44"/>
      <c r="I153" s="44">
        <v>763</v>
      </c>
      <c r="J153" s="44">
        <v>5510</v>
      </c>
      <c r="K153" s="44">
        <v>307</v>
      </c>
      <c r="L153" s="44">
        <v>1296</v>
      </c>
      <c r="M153" s="44">
        <v>133</v>
      </c>
      <c r="N153" s="45">
        <f t="shared" si="21"/>
        <v>37479</v>
      </c>
      <c r="O153" s="20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 customHeight="1">
      <c r="A154" s="6" t="s">
        <v>222</v>
      </c>
      <c r="B154" s="7" t="s">
        <v>223</v>
      </c>
      <c r="C154" s="44">
        <v>7889</v>
      </c>
      <c r="D154" s="44"/>
      <c r="E154" s="44">
        <v>5424</v>
      </c>
      <c r="F154" s="44"/>
      <c r="G154" s="44">
        <v>11056</v>
      </c>
      <c r="H154" s="44"/>
      <c r="I154" s="44">
        <v>607</v>
      </c>
      <c r="J154" s="44">
        <v>3682</v>
      </c>
      <c r="K154" s="44">
        <v>259</v>
      </c>
      <c r="L154" s="44">
        <v>714</v>
      </c>
      <c r="M154" s="44">
        <v>203</v>
      </c>
      <c r="N154" s="45">
        <f t="shared" si="21"/>
        <v>29834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 customHeight="1">
      <c r="A155" s="6" t="s">
        <v>224</v>
      </c>
      <c r="B155" s="7" t="s">
        <v>225</v>
      </c>
      <c r="C155" s="44">
        <v>6879</v>
      </c>
      <c r="D155" s="44"/>
      <c r="E155" s="44">
        <v>4710</v>
      </c>
      <c r="F155" s="44"/>
      <c r="G155" s="44">
        <v>10693</v>
      </c>
      <c r="H155" s="44"/>
      <c r="I155" s="44">
        <v>613</v>
      </c>
      <c r="J155" s="44">
        <v>2029</v>
      </c>
      <c r="K155" s="44">
        <v>130</v>
      </c>
      <c r="L155" s="44">
        <v>1068</v>
      </c>
      <c r="M155" s="44">
        <v>65</v>
      </c>
      <c r="N155" s="45">
        <f t="shared" si="21"/>
        <v>26187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 customHeight="1">
      <c r="A156" s="6" t="s">
        <v>226</v>
      </c>
      <c r="B156" s="7" t="s">
        <v>227</v>
      </c>
      <c r="C156" s="44">
        <v>5913</v>
      </c>
      <c r="D156" s="44"/>
      <c r="E156" s="44">
        <v>4492</v>
      </c>
      <c r="F156" s="44"/>
      <c r="G156" s="44">
        <v>7219</v>
      </c>
      <c r="H156" s="44"/>
      <c r="I156" s="44">
        <v>790</v>
      </c>
      <c r="J156" s="44">
        <v>2558</v>
      </c>
      <c r="K156" s="44">
        <v>216</v>
      </c>
      <c r="L156" s="44">
        <v>847</v>
      </c>
      <c r="M156" s="44">
        <v>296</v>
      </c>
      <c r="N156" s="45">
        <f t="shared" si="21"/>
        <v>22331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3:27" ht="12.75" customHeight="1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5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s="8" customFormat="1" ht="12.75" customHeight="1">
      <c r="A158" s="8" t="s">
        <v>29</v>
      </c>
      <c r="B158" s="9" t="s">
        <v>228</v>
      </c>
      <c r="C158" s="46">
        <f aca="true" t="shared" si="22" ref="C158:M158">SUM(C160:C166)</f>
        <v>52369</v>
      </c>
      <c r="D158" s="46">
        <f t="shared" si="22"/>
        <v>0</v>
      </c>
      <c r="E158" s="46">
        <f t="shared" si="22"/>
        <v>37684</v>
      </c>
      <c r="F158" s="46">
        <f t="shared" si="22"/>
        <v>0</v>
      </c>
      <c r="G158" s="46">
        <f t="shared" si="22"/>
        <v>66443</v>
      </c>
      <c r="H158" s="46">
        <f t="shared" si="22"/>
        <v>0</v>
      </c>
      <c r="I158" s="46">
        <f t="shared" si="22"/>
        <v>5172</v>
      </c>
      <c r="J158" s="46">
        <f t="shared" si="22"/>
        <v>19908</v>
      </c>
      <c r="K158" s="46">
        <f t="shared" si="22"/>
        <v>2664</v>
      </c>
      <c r="L158" s="46">
        <f t="shared" si="22"/>
        <v>34888</v>
      </c>
      <c r="M158" s="46">
        <f t="shared" si="22"/>
        <v>797</v>
      </c>
      <c r="N158" s="46">
        <f>SUM(N160:N166)</f>
        <v>219925</v>
      </c>
      <c r="P158" s="15"/>
      <c r="Q158" s="18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3:27" ht="12.75" customHeight="1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s="8" customFormat="1" ht="12.75" customHeight="1">
      <c r="A160" s="6" t="s">
        <v>229</v>
      </c>
      <c r="B160" s="7" t="s">
        <v>230</v>
      </c>
      <c r="C160" s="44">
        <v>7416</v>
      </c>
      <c r="D160" s="44"/>
      <c r="E160" s="44">
        <v>6338</v>
      </c>
      <c r="F160" s="44"/>
      <c r="G160" s="44">
        <v>9091</v>
      </c>
      <c r="H160" s="44"/>
      <c r="I160" s="44">
        <v>897</v>
      </c>
      <c r="J160" s="44">
        <v>2762</v>
      </c>
      <c r="K160" s="44">
        <v>770</v>
      </c>
      <c r="L160" s="44">
        <v>9587</v>
      </c>
      <c r="M160" s="44">
        <v>92</v>
      </c>
      <c r="N160" s="45">
        <f aca="true" t="shared" si="23" ref="N160:N166">SUM(C160:M160)</f>
        <v>36953</v>
      </c>
      <c r="O160" s="1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 customHeight="1">
      <c r="A161" s="6" t="s">
        <v>231</v>
      </c>
      <c r="B161" s="7" t="s">
        <v>232</v>
      </c>
      <c r="C161" s="44">
        <v>3408</v>
      </c>
      <c r="D161" s="44"/>
      <c r="E161" s="44">
        <v>2504</v>
      </c>
      <c r="F161" s="44"/>
      <c r="G161" s="44">
        <v>3725</v>
      </c>
      <c r="H161" s="44"/>
      <c r="I161" s="44">
        <v>256</v>
      </c>
      <c r="J161" s="44">
        <v>961</v>
      </c>
      <c r="K161" s="44">
        <v>149</v>
      </c>
      <c r="L161" s="44">
        <v>588</v>
      </c>
      <c r="M161" s="44">
        <v>78</v>
      </c>
      <c r="N161" s="45">
        <f t="shared" si="23"/>
        <v>11669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 customHeight="1">
      <c r="A162" s="6" t="s">
        <v>233</v>
      </c>
      <c r="B162" s="7" t="s">
        <v>234</v>
      </c>
      <c r="C162" s="44">
        <v>7736</v>
      </c>
      <c r="D162" s="44"/>
      <c r="E162" s="44">
        <v>5258</v>
      </c>
      <c r="F162" s="44"/>
      <c r="G162" s="44">
        <v>11006</v>
      </c>
      <c r="H162" s="44"/>
      <c r="I162" s="44">
        <v>931</v>
      </c>
      <c r="J162" s="44">
        <v>3851</v>
      </c>
      <c r="K162" s="44">
        <v>279</v>
      </c>
      <c r="L162" s="44">
        <v>6047</v>
      </c>
      <c r="M162" s="44">
        <v>38</v>
      </c>
      <c r="N162" s="45">
        <f t="shared" si="23"/>
        <v>35146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 customHeight="1">
      <c r="A163" s="6" t="s">
        <v>235</v>
      </c>
      <c r="B163" s="7" t="s">
        <v>236</v>
      </c>
      <c r="C163" s="44">
        <v>9678</v>
      </c>
      <c r="D163" s="44"/>
      <c r="E163" s="44">
        <v>6236</v>
      </c>
      <c r="F163" s="44"/>
      <c r="G163" s="44">
        <v>12640</v>
      </c>
      <c r="H163" s="44"/>
      <c r="I163" s="44">
        <v>950</v>
      </c>
      <c r="J163" s="44">
        <v>2912</v>
      </c>
      <c r="K163" s="44">
        <v>405</v>
      </c>
      <c r="L163" s="44">
        <v>6423</v>
      </c>
      <c r="M163" s="44">
        <v>61</v>
      </c>
      <c r="N163" s="45">
        <f t="shared" si="23"/>
        <v>39305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 customHeight="1">
      <c r="A164" s="6" t="s">
        <v>237</v>
      </c>
      <c r="B164" s="7" t="s">
        <v>230</v>
      </c>
      <c r="C164" s="44">
        <v>5301</v>
      </c>
      <c r="D164" s="44"/>
      <c r="E164" s="44">
        <v>4260</v>
      </c>
      <c r="F164" s="44"/>
      <c r="G164" s="44">
        <v>6452</v>
      </c>
      <c r="H164" s="44"/>
      <c r="I164" s="44">
        <v>599</v>
      </c>
      <c r="J164" s="44">
        <v>1881</v>
      </c>
      <c r="K164" s="44">
        <v>315</v>
      </c>
      <c r="L164" s="44">
        <v>1295</v>
      </c>
      <c r="M164" s="44">
        <v>69</v>
      </c>
      <c r="N164" s="45">
        <f t="shared" si="23"/>
        <v>20172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 customHeight="1">
      <c r="A165" s="6" t="s">
        <v>238</v>
      </c>
      <c r="B165" s="7" t="s">
        <v>239</v>
      </c>
      <c r="C165" s="44">
        <v>11778</v>
      </c>
      <c r="D165" s="44"/>
      <c r="E165" s="44">
        <v>8439</v>
      </c>
      <c r="F165" s="44"/>
      <c r="G165" s="44">
        <v>13944</v>
      </c>
      <c r="H165" s="44"/>
      <c r="I165" s="44">
        <v>955</v>
      </c>
      <c r="J165" s="44">
        <v>5084</v>
      </c>
      <c r="K165" s="44">
        <v>380</v>
      </c>
      <c r="L165" s="44">
        <v>5904</v>
      </c>
      <c r="M165" s="44">
        <v>387</v>
      </c>
      <c r="N165" s="45">
        <f t="shared" si="23"/>
        <v>46871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 customHeight="1">
      <c r="A166" s="6" t="s">
        <v>240</v>
      </c>
      <c r="B166" s="7" t="s">
        <v>241</v>
      </c>
      <c r="C166" s="44">
        <v>7052</v>
      </c>
      <c r="D166" s="44"/>
      <c r="E166" s="44">
        <v>4649</v>
      </c>
      <c r="F166" s="44"/>
      <c r="G166" s="44">
        <v>9585</v>
      </c>
      <c r="H166" s="44"/>
      <c r="I166" s="44">
        <v>584</v>
      </c>
      <c r="J166" s="44">
        <v>2457</v>
      </c>
      <c r="K166" s="44">
        <v>366</v>
      </c>
      <c r="L166" s="44">
        <v>5044</v>
      </c>
      <c r="M166" s="44">
        <v>72</v>
      </c>
      <c r="N166" s="45">
        <f t="shared" si="23"/>
        <v>29809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3:27" ht="12.75" customHeight="1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5"/>
      <c r="P167" s="12"/>
      <c r="Q167" s="18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s="8" customFormat="1" ht="12.75" customHeight="1">
      <c r="A168" s="8" t="s">
        <v>29</v>
      </c>
      <c r="B168" s="9" t="s">
        <v>242</v>
      </c>
      <c r="C168" s="46">
        <f aca="true" t="shared" si="24" ref="C168:M168">SUM(C170:C177)</f>
        <v>46466</v>
      </c>
      <c r="D168" s="46">
        <f t="shared" si="24"/>
        <v>0</v>
      </c>
      <c r="E168" s="46">
        <f t="shared" si="24"/>
        <v>59071</v>
      </c>
      <c r="F168" s="46">
        <f t="shared" si="24"/>
        <v>0</v>
      </c>
      <c r="G168" s="46">
        <f t="shared" si="24"/>
        <v>88642</v>
      </c>
      <c r="H168" s="46">
        <f t="shared" si="24"/>
        <v>0</v>
      </c>
      <c r="I168" s="46">
        <f t="shared" si="24"/>
        <v>7920</v>
      </c>
      <c r="J168" s="46">
        <f t="shared" si="24"/>
        <v>21784</v>
      </c>
      <c r="K168" s="46">
        <f t="shared" si="24"/>
        <v>2984</v>
      </c>
      <c r="L168" s="46">
        <f t="shared" si="24"/>
        <v>17006</v>
      </c>
      <c r="M168" s="46">
        <f t="shared" si="24"/>
        <v>758</v>
      </c>
      <c r="N168" s="46">
        <f>SUM(N170:N177)</f>
        <v>244631</v>
      </c>
      <c r="P168" s="15"/>
      <c r="Q168" s="18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3:27" ht="12.75" customHeight="1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5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s="8" customFormat="1" ht="12.75" customHeight="1">
      <c r="A170" s="6" t="s">
        <v>243</v>
      </c>
      <c r="B170" s="7" t="s">
        <v>244</v>
      </c>
      <c r="C170" s="44">
        <v>4383</v>
      </c>
      <c r="D170" s="44"/>
      <c r="E170" s="44">
        <v>6190</v>
      </c>
      <c r="F170" s="44"/>
      <c r="G170" s="44">
        <v>8505</v>
      </c>
      <c r="H170" s="44"/>
      <c r="I170" s="44">
        <v>901</v>
      </c>
      <c r="J170" s="44">
        <v>2379</v>
      </c>
      <c r="K170" s="44">
        <v>236</v>
      </c>
      <c r="L170" s="44">
        <v>974</v>
      </c>
      <c r="M170" s="44">
        <v>4</v>
      </c>
      <c r="N170" s="45">
        <f aca="true" t="shared" si="25" ref="N170:N177">SUM(C170:M170)</f>
        <v>23572</v>
      </c>
      <c r="O170" s="1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 customHeight="1">
      <c r="A171" s="6" t="s">
        <v>245</v>
      </c>
      <c r="B171" s="7" t="s">
        <v>244</v>
      </c>
      <c r="C171" s="44">
        <v>11262</v>
      </c>
      <c r="D171" s="44"/>
      <c r="E171" s="44">
        <v>14635</v>
      </c>
      <c r="F171" s="44"/>
      <c r="G171" s="44">
        <v>23014</v>
      </c>
      <c r="H171" s="44"/>
      <c r="I171" s="44">
        <v>2922</v>
      </c>
      <c r="J171" s="44">
        <v>6748</v>
      </c>
      <c r="K171" s="44">
        <v>1421</v>
      </c>
      <c r="L171" s="44">
        <v>6923</v>
      </c>
      <c r="M171" s="44">
        <v>240</v>
      </c>
      <c r="N171" s="45">
        <f t="shared" si="25"/>
        <v>67165</v>
      </c>
      <c r="P171" s="12"/>
      <c r="Q171" s="18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 customHeight="1">
      <c r="A172" s="6" t="s">
        <v>246</v>
      </c>
      <c r="B172" s="7" t="s">
        <v>247</v>
      </c>
      <c r="C172" s="44">
        <v>6369</v>
      </c>
      <c r="D172" s="44"/>
      <c r="E172" s="44">
        <v>7205</v>
      </c>
      <c r="F172" s="44"/>
      <c r="G172" s="44">
        <v>12952</v>
      </c>
      <c r="H172" s="44"/>
      <c r="I172" s="44">
        <v>757</v>
      </c>
      <c r="J172" s="44">
        <v>2889</v>
      </c>
      <c r="K172" s="44">
        <v>362</v>
      </c>
      <c r="L172" s="44">
        <v>5090</v>
      </c>
      <c r="M172" s="44">
        <v>75</v>
      </c>
      <c r="N172" s="45">
        <f t="shared" si="25"/>
        <v>35699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 customHeight="1">
      <c r="A173" s="6" t="s">
        <v>248</v>
      </c>
      <c r="B173" s="7" t="s">
        <v>249</v>
      </c>
      <c r="C173" s="44">
        <v>6111</v>
      </c>
      <c r="D173" s="44"/>
      <c r="E173" s="44">
        <v>7126</v>
      </c>
      <c r="F173" s="44"/>
      <c r="G173" s="44">
        <v>10408</v>
      </c>
      <c r="H173" s="44"/>
      <c r="I173" s="44">
        <v>858</v>
      </c>
      <c r="J173" s="44">
        <v>2056</v>
      </c>
      <c r="K173" s="44">
        <v>195</v>
      </c>
      <c r="L173" s="44">
        <v>508</v>
      </c>
      <c r="M173" s="44">
        <v>177</v>
      </c>
      <c r="N173" s="45">
        <f t="shared" si="25"/>
        <v>27439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 customHeight="1">
      <c r="A174" s="6" t="s">
        <v>250</v>
      </c>
      <c r="B174" s="7" t="s">
        <v>251</v>
      </c>
      <c r="C174" s="44">
        <v>5848</v>
      </c>
      <c r="D174" s="44"/>
      <c r="E174" s="44">
        <v>7668</v>
      </c>
      <c r="F174" s="44"/>
      <c r="G174" s="44">
        <v>11481</v>
      </c>
      <c r="H174" s="44"/>
      <c r="I174" s="44">
        <v>770</v>
      </c>
      <c r="J174" s="44">
        <v>2803</v>
      </c>
      <c r="K174" s="44">
        <v>166</v>
      </c>
      <c r="L174" s="44">
        <v>430</v>
      </c>
      <c r="M174" s="44">
        <v>106</v>
      </c>
      <c r="N174" s="45">
        <f t="shared" si="25"/>
        <v>29272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 customHeight="1">
      <c r="A175" s="6" t="s">
        <v>252</v>
      </c>
      <c r="B175" s="7" t="s">
        <v>253</v>
      </c>
      <c r="C175" s="44">
        <v>4085</v>
      </c>
      <c r="D175" s="44"/>
      <c r="E175" s="44">
        <v>4111</v>
      </c>
      <c r="F175" s="44"/>
      <c r="G175" s="44">
        <v>5488</v>
      </c>
      <c r="H175" s="44"/>
      <c r="I175" s="44">
        <v>322</v>
      </c>
      <c r="J175" s="44">
        <v>1096</v>
      </c>
      <c r="K175" s="44">
        <v>178</v>
      </c>
      <c r="L175" s="44">
        <v>1633</v>
      </c>
      <c r="M175" s="44">
        <v>106</v>
      </c>
      <c r="N175" s="45">
        <f t="shared" si="25"/>
        <v>17019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 customHeight="1">
      <c r="A176" s="6" t="s">
        <v>254</v>
      </c>
      <c r="B176" s="7" t="s">
        <v>244</v>
      </c>
      <c r="C176" s="44">
        <v>6066</v>
      </c>
      <c r="D176" s="44"/>
      <c r="E176" s="44">
        <v>7605</v>
      </c>
      <c r="F176" s="44"/>
      <c r="G176" s="44">
        <v>10805</v>
      </c>
      <c r="H176" s="44"/>
      <c r="I176" s="44">
        <v>1082</v>
      </c>
      <c r="J176" s="44">
        <v>2836</v>
      </c>
      <c r="K176" s="44">
        <v>328</v>
      </c>
      <c r="L176" s="44">
        <v>1317</v>
      </c>
      <c r="M176" s="44">
        <v>20</v>
      </c>
      <c r="N176" s="45">
        <f t="shared" si="25"/>
        <v>30059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 customHeight="1">
      <c r="A177" s="6" t="s">
        <v>255</v>
      </c>
      <c r="B177" s="7" t="s">
        <v>256</v>
      </c>
      <c r="C177" s="44">
        <v>2342</v>
      </c>
      <c r="D177" s="44"/>
      <c r="E177" s="44">
        <v>4531</v>
      </c>
      <c r="F177" s="44"/>
      <c r="G177" s="44">
        <v>5989</v>
      </c>
      <c r="H177" s="44"/>
      <c r="I177" s="44">
        <v>308</v>
      </c>
      <c r="J177" s="44">
        <v>977</v>
      </c>
      <c r="K177" s="44">
        <v>98</v>
      </c>
      <c r="L177" s="44">
        <v>131</v>
      </c>
      <c r="M177" s="44">
        <v>30</v>
      </c>
      <c r="N177" s="45">
        <f t="shared" si="25"/>
        <v>14406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3:27" ht="12.75" customHeight="1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5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8" customFormat="1" ht="12.75" customHeight="1">
      <c r="A179" s="8" t="s">
        <v>29</v>
      </c>
      <c r="B179" s="9" t="s">
        <v>257</v>
      </c>
      <c r="C179" s="46">
        <f aca="true" t="shared" si="26" ref="C179:M179">SUM(C181:C188)</f>
        <v>90430</v>
      </c>
      <c r="D179" s="46">
        <f t="shared" si="26"/>
        <v>0</v>
      </c>
      <c r="E179" s="46">
        <f t="shared" si="26"/>
        <v>99499</v>
      </c>
      <c r="F179" s="46">
        <f t="shared" si="26"/>
        <v>0</v>
      </c>
      <c r="G179" s="46">
        <f t="shared" si="26"/>
        <v>121175</v>
      </c>
      <c r="H179" s="46">
        <f t="shared" si="26"/>
        <v>0</v>
      </c>
      <c r="I179" s="46">
        <f t="shared" si="26"/>
        <v>14870</v>
      </c>
      <c r="J179" s="46">
        <f t="shared" si="26"/>
        <v>35436</v>
      </c>
      <c r="K179" s="46">
        <f t="shared" si="26"/>
        <v>12149</v>
      </c>
      <c r="L179" s="46">
        <f t="shared" si="26"/>
        <v>24829</v>
      </c>
      <c r="M179" s="46">
        <f t="shared" si="26"/>
        <v>3286</v>
      </c>
      <c r="N179" s="46">
        <f>SUM(N181:N188)</f>
        <v>401674</v>
      </c>
      <c r="P179" s="15"/>
      <c r="Q179" s="18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 spans="3:27" s="10" customFormat="1" ht="12.75" customHeight="1"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s="8" customFormat="1" ht="12.75" customHeight="1">
      <c r="A181" s="6" t="s">
        <v>258</v>
      </c>
      <c r="B181" s="7" t="s">
        <v>259</v>
      </c>
      <c r="C181" s="44">
        <v>7379</v>
      </c>
      <c r="D181" s="44"/>
      <c r="E181" s="44">
        <v>7028</v>
      </c>
      <c r="F181" s="44"/>
      <c r="G181" s="44">
        <v>6886</v>
      </c>
      <c r="H181" s="44"/>
      <c r="I181" s="44">
        <v>831</v>
      </c>
      <c r="J181" s="44">
        <v>1781</v>
      </c>
      <c r="K181" s="44">
        <v>389</v>
      </c>
      <c r="L181" s="44">
        <v>1849</v>
      </c>
      <c r="M181" s="44">
        <v>243</v>
      </c>
      <c r="N181" s="45">
        <f aca="true" t="shared" si="27" ref="N181:N188">SUM(C181:M181)</f>
        <v>26386</v>
      </c>
      <c r="O181" s="1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 customHeight="1">
      <c r="A182" s="6" t="s">
        <v>260</v>
      </c>
      <c r="B182" s="7" t="s">
        <v>261</v>
      </c>
      <c r="C182" s="44">
        <v>3341</v>
      </c>
      <c r="D182" s="44"/>
      <c r="E182" s="44">
        <v>3219</v>
      </c>
      <c r="F182" s="44"/>
      <c r="G182" s="44">
        <v>4401</v>
      </c>
      <c r="H182" s="44"/>
      <c r="I182" s="44">
        <v>285</v>
      </c>
      <c r="J182" s="44">
        <v>1026</v>
      </c>
      <c r="K182" s="44">
        <v>123</v>
      </c>
      <c r="L182" s="44">
        <v>1431</v>
      </c>
      <c r="M182" s="44">
        <v>300</v>
      </c>
      <c r="N182" s="45">
        <f t="shared" si="27"/>
        <v>14126</v>
      </c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customHeight="1">
      <c r="A183" s="6" t="s">
        <v>262</v>
      </c>
      <c r="B183" s="7" t="s">
        <v>263</v>
      </c>
      <c r="C183" s="44">
        <v>4513</v>
      </c>
      <c r="D183" s="44"/>
      <c r="E183" s="44">
        <v>3906</v>
      </c>
      <c r="F183" s="44"/>
      <c r="G183" s="44">
        <v>5510</v>
      </c>
      <c r="H183" s="44"/>
      <c r="I183" s="44">
        <v>349</v>
      </c>
      <c r="J183" s="44">
        <v>1485</v>
      </c>
      <c r="K183" s="44">
        <v>259</v>
      </c>
      <c r="L183" s="44">
        <v>1228</v>
      </c>
      <c r="M183" s="44">
        <v>132</v>
      </c>
      <c r="N183" s="45">
        <f t="shared" si="27"/>
        <v>17382</v>
      </c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customHeight="1">
      <c r="A184" s="6" t="s">
        <v>264</v>
      </c>
      <c r="B184" s="7" t="s">
        <v>265</v>
      </c>
      <c r="C184" s="44">
        <v>9551</v>
      </c>
      <c r="D184" s="44"/>
      <c r="E184" s="44">
        <v>7474</v>
      </c>
      <c r="F184" s="44"/>
      <c r="G184" s="44">
        <v>11838</v>
      </c>
      <c r="H184" s="44"/>
      <c r="I184" s="44">
        <v>772</v>
      </c>
      <c r="J184" s="44">
        <v>3081</v>
      </c>
      <c r="K184" s="44">
        <v>327</v>
      </c>
      <c r="L184" s="44">
        <v>2280</v>
      </c>
      <c r="M184" s="44">
        <v>204</v>
      </c>
      <c r="N184" s="45">
        <f t="shared" si="27"/>
        <v>35527</v>
      </c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 customHeight="1">
      <c r="A185" s="6" t="s">
        <v>266</v>
      </c>
      <c r="B185" s="7" t="s">
        <v>267</v>
      </c>
      <c r="C185" s="44">
        <v>6194</v>
      </c>
      <c r="D185" s="44"/>
      <c r="E185" s="44">
        <v>6039</v>
      </c>
      <c r="F185" s="44"/>
      <c r="G185" s="44">
        <v>8604</v>
      </c>
      <c r="H185" s="44"/>
      <c r="I185" s="44">
        <v>748</v>
      </c>
      <c r="J185" s="44">
        <v>2136</v>
      </c>
      <c r="K185" s="44">
        <v>713</v>
      </c>
      <c r="L185" s="44">
        <v>1447</v>
      </c>
      <c r="M185" s="44">
        <v>319</v>
      </c>
      <c r="N185" s="45">
        <f t="shared" si="27"/>
        <v>26200</v>
      </c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 customHeight="1">
      <c r="A186" s="6" t="s">
        <v>268</v>
      </c>
      <c r="B186" s="7" t="s">
        <v>269</v>
      </c>
      <c r="C186" s="44">
        <v>12355</v>
      </c>
      <c r="D186" s="44"/>
      <c r="E186" s="44">
        <v>8504</v>
      </c>
      <c r="F186" s="44"/>
      <c r="G186" s="44">
        <v>15725</v>
      </c>
      <c r="H186" s="44"/>
      <c r="I186" s="44">
        <v>854</v>
      </c>
      <c r="J186" s="44">
        <v>5505</v>
      </c>
      <c r="K186" s="44">
        <v>388</v>
      </c>
      <c r="L186" s="44">
        <v>860</v>
      </c>
      <c r="M186" s="44">
        <v>119</v>
      </c>
      <c r="N186" s="45">
        <f t="shared" si="27"/>
        <v>44310</v>
      </c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 customHeight="1">
      <c r="A187" s="6" t="s">
        <v>270</v>
      </c>
      <c r="B187" s="7" t="s">
        <v>259</v>
      </c>
      <c r="C187" s="44">
        <v>6326</v>
      </c>
      <c r="D187" s="44"/>
      <c r="E187" s="44">
        <v>5876</v>
      </c>
      <c r="F187" s="44"/>
      <c r="G187" s="44">
        <v>6385</v>
      </c>
      <c r="H187" s="44"/>
      <c r="I187" s="44">
        <v>751</v>
      </c>
      <c r="J187" s="44">
        <v>1922</v>
      </c>
      <c r="K187" s="44">
        <v>608</v>
      </c>
      <c r="L187" s="44">
        <v>753</v>
      </c>
      <c r="M187" s="44">
        <v>148</v>
      </c>
      <c r="N187" s="45">
        <f t="shared" si="27"/>
        <v>22769</v>
      </c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 customHeight="1">
      <c r="A188" s="6" t="s">
        <v>271</v>
      </c>
      <c r="B188" s="7" t="s">
        <v>272</v>
      </c>
      <c r="C188" s="44">
        <v>40771</v>
      </c>
      <c r="D188" s="44"/>
      <c r="E188" s="44">
        <v>57453</v>
      </c>
      <c r="F188" s="44"/>
      <c r="G188" s="44">
        <v>61826</v>
      </c>
      <c r="H188" s="44"/>
      <c r="I188" s="44">
        <v>10280</v>
      </c>
      <c r="J188" s="44">
        <v>18500</v>
      </c>
      <c r="K188" s="44">
        <v>9342</v>
      </c>
      <c r="L188" s="44">
        <v>14981</v>
      </c>
      <c r="M188" s="44">
        <v>1821</v>
      </c>
      <c r="N188" s="45">
        <f t="shared" si="27"/>
        <v>214974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 customHeight="1">
      <c r="A189" s="6"/>
      <c r="B189" s="7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5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s="8" customFormat="1" ht="12.75" customHeight="1">
      <c r="A190" s="8" t="s">
        <v>29</v>
      </c>
      <c r="B190" s="9" t="s">
        <v>273</v>
      </c>
      <c r="C190" s="46">
        <f aca="true" t="shared" si="28" ref="C190:M190">SUM(C192:C204)</f>
        <v>69020</v>
      </c>
      <c r="D190" s="46">
        <f t="shared" si="28"/>
        <v>0</v>
      </c>
      <c r="E190" s="46">
        <f t="shared" si="28"/>
        <v>73771</v>
      </c>
      <c r="F190" s="46">
        <f t="shared" si="28"/>
        <v>0</v>
      </c>
      <c r="G190" s="46">
        <f t="shared" si="28"/>
        <v>103086</v>
      </c>
      <c r="H190" s="46">
        <f t="shared" si="28"/>
        <v>0</v>
      </c>
      <c r="I190" s="46">
        <f t="shared" si="28"/>
        <v>7812</v>
      </c>
      <c r="J190" s="46">
        <f t="shared" si="28"/>
        <v>28744</v>
      </c>
      <c r="K190" s="46">
        <f t="shared" si="28"/>
        <v>4157</v>
      </c>
      <c r="L190" s="46">
        <f t="shared" si="28"/>
        <v>8873</v>
      </c>
      <c r="M190" s="46">
        <f t="shared" si="28"/>
        <v>2432</v>
      </c>
      <c r="N190" s="46">
        <f>SUM(N192:N204)</f>
        <v>297895</v>
      </c>
      <c r="P190" s="15"/>
      <c r="Q190" s="18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3:27" ht="12.75" customHeight="1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5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s="8" customFormat="1" ht="12.75" customHeight="1">
      <c r="A192" s="6" t="s">
        <v>274</v>
      </c>
      <c r="B192" s="7" t="s">
        <v>275</v>
      </c>
      <c r="C192" s="44">
        <v>8052</v>
      </c>
      <c r="D192" s="44"/>
      <c r="E192" s="44">
        <v>10572</v>
      </c>
      <c r="F192" s="44"/>
      <c r="G192" s="44">
        <v>12277</v>
      </c>
      <c r="H192" s="44"/>
      <c r="I192" s="44">
        <v>1230</v>
      </c>
      <c r="J192" s="44">
        <v>4323</v>
      </c>
      <c r="K192" s="44">
        <v>882</v>
      </c>
      <c r="L192" s="44">
        <v>1713</v>
      </c>
      <c r="M192" s="44">
        <v>371</v>
      </c>
      <c r="N192" s="45">
        <f aca="true" t="shared" si="29" ref="N192:N204">SUM(C192:M192)</f>
        <v>39420</v>
      </c>
      <c r="O192" s="1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 customHeight="1">
      <c r="A193" s="6" t="s">
        <v>276</v>
      </c>
      <c r="B193" s="7" t="s">
        <v>277</v>
      </c>
      <c r="C193" s="44">
        <v>2947</v>
      </c>
      <c r="D193" s="44"/>
      <c r="E193" s="44">
        <v>2873</v>
      </c>
      <c r="F193" s="44"/>
      <c r="G193" s="44">
        <v>4432</v>
      </c>
      <c r="H193" s="44"/>
      <c r="I193" s="44">
        <v>362</v>
      </c>
      <c r="J193" s="44">
        <v>1531</v>
      </c>
      <c r="K193" s="44">
        <v>189</v>
      </c>
      <c r="L193" s="44">
        <v>266</v>
      </c>
      <c r="M193" s="44">
        <v>122</v>
      </c>
      <c r="N193" s="45">
        <f t="shared" si="29"/>
        <v>12722</v>
      </c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 customHeight="1">
      <c r="A194" s="6" t="s">
        <v>278</v>
      </c>
      <c r="B194" s="7" t="s">
        <v>279</v>
      </c>
      <c r="C194" s="44">
        <v>6649</v>
      </c>
      <c r="D194" s="44"/>
      <c r="E194" s="44">
        <v>6451</v>
      </c>
      <c r="F194" s="44"/>
      <c r="G194" s="44">
        <v>7447</v>
      </c>
      <c r="H194" s="44"/>
      <c r="I194" s="44">
        <v>544</v>
      </c>
      <c r="J194" s="44">
        <v>1179</v>
      </c>
      <c r="K194" s="44">
        <v>269</v>
      </c>
      <c r="L194" s="44">
        <v>939</v>
      </c>
      <c r="M194" s="44">
        <v>49</v>
      </c>
      <c r="N194" s="45">
        <f t="shared" si="29"/>
        <v>23527</v>
      </c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 customHeight="1">
      <c r="A195" s="6" t="s">
        <v>280</v>
      </c>
      <c r="B195" s="7" t="s">
        <v>281</v>
      </c>
      <c r="C195" s="44">
        <v>6250</v>
      </c>
      <c r="D195" s="44"/>
      <c r="E195" s="44">
        <v>6343</v>
      </c>
      <c r="F195" s="44"/>
      <c r="G195" s="44">
        <v>11265</v>
      </c>
      <c r="H195" s="44"/>
      <c r="I195" s="44">
        <v>856</v>
      </c>
      <c r="J195" s="44">
        <v>3004</v>
      </c>
      <c r="K195" s="44">
        <v>284</v>
      </c>
      <c r="L195" s="44">
        <v>680</v>
      </c>
      <c r="M195" s="44">
        <v>158</v>
      </c>
      <c r="N195" s="45">
        <f t="shared" si="29"/>
        <v>28840</v>
      </c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 customHeight="1">
      <c r="A196" s="6" t="s">
        <v>282</v>
      </c>
      <c r="B196" s="7" t="s">
        <v>283</v>
      </c>
      <c r="C196" s="44">
        <v>3772</v>
      </c>
      <c r="D196" s="44"/>
      <c r="E196" s="44">
        <v>3488</v>
      </c>
      <c r="F196" s="44"/>
      <c r="G196" s="44">
        <v>6185</v>
      </c>
      <c r="H196" s="44"/>
      <c r="I196" s="44">
        <v>283</v>
      </c>
      <c r="J196" s="44">
        <v>1321</v>
      </c>
      <c r="K196" s="44">
        <v>96</v>
      </c>
      <c r="L196" s="44">
        <v>109</v>
      </c>
      <c r="M196" s="44">
        <v>32</v>
      </c>
      <c r="N196" s="45">
        <f t="shared" si="29"/>
        <v>15286</v>
      </c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 customHeight="1">
      <c r="A197" s="6" t="s">
        <v>284</v>
      </c>
      <c r="B197" s="7" t="s">
        <v>285</v>
      </c>
      <c r="C197" s="44">
        <v>2776</v>
      </c>
      <c r="D197" s="44"/>
      <c r="E197" s="44">
        <v>3985</v>
      </c>
      <c r="F197" s="44"/>
      <c r="G197" s="44">
        <v>4938</v>
      </c>
      <c r="H197" s="44"/>
      <c r="I197" s="44">
        <v>390</v>
      </c>
      <c r="J197" s="44">
        <v>986</v>
      </c>
      <c r="K197" s="44">
        <v>106</v>
      </c>
      <c r="L197" s="44">
        <v>131</v>
      </c>
      <c r="M197" s="44">
        <v>307</v>
      </c>
      <c r="N197" s="45">
        <f t="shared" si="29"/>
        <v>13619</v>
      </c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 customHeight="1">
      <c r="A198" s="6" t="s">
        <v>286</v>
      </c>
      <c r="B198" s="7" t="s">
        <v>287</v>
      </c>
      <c r="C198" s="44">
        <v>4078</v>
      </c>
      <c r="D198" s="44"/>
      <c r="E198" s="44">
        <v>2637</v>
      </c>
      <c r="F198" s="44"/>
      <c r="G198" s="44">
        <v>6622</v>
      </c>
      <c r="H198" s="44"/>
      <c r="I198" s="44">
        <v>400</v>
      </c>
      <c r="J198" s="44">
        <v>1637</v>
      </c>
      <c r="K198" s="44">
        <v>131</v>
      </c>
      <c r="L198" s="44">
        <v>423</v>
      </c>
      <c r="M198" s="44">
        <v>57</v>
      </c>
      <c r="N198" s="45">
        <f t="shared" si="29"/>
        <v>15985</v>
      </c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 customHeight="1">
      <c r="A199" s="6" t="s">
        <v>288</v>
      </c>
      <c r="B199" s="7" t="s">
        <v>289</v>
      </c>
      <c r="C199" s="44">
        <v>5198</v>
      </c>
      <c r="D199" s="44"/>
      <c r="E199" s="44">
        <v>5705</v>
      </c>
      <c r="F199" s="44"/>
      <c r="G199" s="44">
        <v>10636</v>
      </c>
      <c r="H199" s="44"/>
      <c r="I199" s="44">
        <v>914</v>
      </c>
      <c r="J199" s="44">
        <v>3415</v>
      </c>
      <c r="K199" s="44">
        <v>490</v>
      </c>
      <c r="L199" s="44">
        <v>643</v>
      </c>
      <c r="M199" s="44">
        <v>149</v>
      </c>
      <c r="N199" s="45">
        <f t="shared" si="29"/>
        <v>27150</v>
      </c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 customHeight="1">
      <c r="A200" s="6" t="s">
        <v>290</v>
      </c>
      <c r="B200" s="7" t="s">
        <v>291</v>
      </c>
      <c r="C200" s="44">
        <v>3216</v>
      </c>
      <c r="D200" s="44"/>
      <c r="E200" s="44">
        <v>3997</v>
      </c>
      <c r="F200" s="44"/>
      <c r="G200" s="44">
        <v>4362</v>
      </c>
      <c r="H200" s="44"/>
      <c r="I200" s="44">
        <v>386</v>
      </c>
      <c r="J200" s="44">
        <v>876</v>
      </c>
      <c r="K200" s="44">
        <v>141</v>
      </c>
      <c r="L200" s="44">
        <v>466</v>
      </c>
      <c r="M200" s="44">
        <v>191</v>
      </c>
      <c r="N200" s="45">
        <f t="shared" si="29"/>
        <v>13635</v>
      </c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 customHeight="1">
      <c r="A201" s="6" t="s">
        <v>292</v>
      </c>
      <c r="B201" s="7" t="s">
        <v>275</v>
      </c>
      <c r="C201" s="44">
        <v>9089</v>
      </c>
      <c r="D201" s="44"/>
      <c r="E201" s="44">
        <v>9610</v>
      </c>
      <c r="F201" s="44"/>
      <c r="G201" s="44">
        <v>12916</v>
      </c>
      <c r="H201" s="44"/>
      <c r="I201" s="44">
        <v>1212</v>
      </c>
      <c r="J201" s="44">
        <v>4338</v>
      </c>
      <c r="K201" s="44">
        <v>865</v>
      </c>
      <c r="L201" s="44">
        <v>2178</v>
      </c>
      <c r="M201" s="44">
        <v>263</v>
      </c>
      <c r="N201" s="45">
        <f t="shared" si="29"/>
        <v>40471</v>
      </c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 customHeight="1">
      <c r="A202" s="6" t="s">
        <v>293</v>
      </c>
      <c r="B202" s="7" t="s">
        <v>294</v>
      </c>
      <c r="C202" s="44">
        <v>5247</v>
      </c>
      <c r="D202" s="44"/>
      <c r="E202" s="44">
        <v>5888</v>
      </c>
      <c r="F202" s="44"/>
      <c r="G202" s="44">
        <v>6465</v>
      </c>
      <c r="H202" s="44"/>
      <c r="I202" s="44">
        <v>550</v>
      </c>
      <c r="J202" s="44">
        <v>2208</v>
      </c>
      <c r="K202" s="44">
        <v>353</v>
      </c>
      <c r="L202" s="44">
        <v>722</v>
      </c>
      <c r="M202" s="44">
        <v>369</v>
      </c>
      <c r="N202" s="45">
        <f t="shared" si="29"/>
        <v>21802</v>
      </c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 customHeight="1">
      <c r="A203" s="6" t="s">
        <v>295</v>
      </c>
      <c r="B203" s="7" t="s">
        <v>296</v>
      </c>
      <c r="C203" s="44">
        <v>9579</v>
      </c>
      <c r="D203" s="44"/>
      <c r="E203" s="44">
        <v>10356</v>
      </c>
      <c r="F203" s="44"/>
      <c r="G203" s="44">
        <v>12554</v>
      </c>
      <c r="H203" s="44"/>
      <c r="I203" s="44">
        <v>515</v>
      </c>
      <c r="J203" s="44">
        <v>3149</v>
      </c>
      <c r="K203" s="44">
        <v>266</v>
      </c>
      <c r="L203" s="44">
        <v>524</v>
      </c>
      <c r="M203" s="44">
        <v>256</v>
      </c>
      <c r="N203" s="45">
        <f t="shared" si="29"/>
        <v>37199</v>
      </c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 customHeight="1">
      <c r="A204" s="6" t="s">
        <v>297</v>
      </c>
      <c r="B204" s="7" t="s">
        <v>298</v>
      </c>
      <c r="C204" s="44">
        <v>2167</v>
      </c>
      <c r="D204" s="44"/>
      <c r="E204" s="44">
        <v>1866</v>
      </c>
      <c r="F204" s="44"/>
      <c r="G204" s="44">
        <v>2987</v>
      </c>
      <c r="H204" s="44"/>
      <c r="I204" s="44">
        <v>170</v>
      </c>
      <c r="J204" s="44">
        <v>777</v>
      </c>
      <c r="K204" s="44">
        <v>85</v>
      </c>
      <c r="L204" s="44">
        <v>79</v>
      </c>
      <c r="M204" s="44">
        <v>108</v>
      </c>
      <c r="N204" s="45">
        <f t="shared" si="29"/>
        <v>8239</v>
      </c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3:27" ht="12.75" customHeight="1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5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s="8" customFormat="1" ht="12.75" customHeight="1">
      <c r="A206" s="8" t="s">
        <v>29</v>
      </c>
      <c r="B206" s="9" t="s">
        <v>299</v>
      </c>
      <c r="C206" s="46">
        <f aca="true" t="shared" si="30" ref="C206:M206">SUM(C208:C211)</f>
        <v>20305</v>
      </c>
      <c r="D206" s="46">
        <f t="shared" si="30"/>
        <v>0</v>
      </c>
      <c r="E206" s="46">
        <f t="shared" si="30"/>
        <v>19031</v>
      </c>
      <c r="F206" s="46">
        <f t="shared" si="30"/>
        <v>0</v>
      </c>
      <c r="G206" s="46">
        <f t="shared" si="30"/>
        <v>29089</v>
      </c>
      <c r="H206" s="46">
        <f t="shared" si="30"/>
        <v>0</v>
      </c>
      <c r="I206" s="46">
        <f t="shared" si="30"/>
        <v>2974</v>
      </c>
      <c r="J206" s="46">
        <f t="shared" si="30"/>
        <v>7993</v>
      </c>
      <c r="K206" s="46">
        <f t="shared" si="30"/>
        <v>1193</v>
      </c>
      <c r="L206" s="46">
        <f t="shared" si="30"/>
        <v>2923</v>
      </c>
      <c r="M206" s="46">
        <f t="shared" si="30"/>
        <v>592</v>
      </c>
      <c r="N206" s="46">
        <f>SUM(N208:N211)</f>
        <v>84100</v>
      </c>
      <c r="P206" s="15"/>
      <c r="Q206" s="18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3:27" ht="12.75" customHeight="1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5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 customHeight="1">
      <c r="A208" s="6" t="s">
        <v>300</v>
      </c>
      <c r="B208" s="7" t="s">
        <v>301</v>
      </c>
      <c r="C208" s="44">
        <v>5702</v>
      </c>
      <c r="D208" s="44"/>
      <c r="E208" s="44">
        <v>4331</v>
      </c>
      <c r="F208" s="44"/>
      <c r="G208" s="44">
        <v>9218</v>
      </c>
      <c r="H208" s="44"/>
      <c r="I208" s="44">
        <v>635</v>
      </c>
      <c r="J208" s="44">
        <v>2596</v>
      </c>
      <c r="K208" s="44">
        <v>240</v>
      </c>
      <c r="L208" s="44">
        <v>506</v>
      </c>
      <c r="M208" s="44">
        <v>165</v>
      </c>
      <c r="N208" s="45">
        <f>SUM(C208:M208)</f>
        <v>23393</v>
      </c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 customHeight="1">
      <c r="A209" s="6" t="s">
        <v>302</v>
      </c>
      <c r="B209" s="7" t="s">
        <v>303</v>
      </c>
      <c r="C209" s="44">
        <v>10779</v>
      </c>
      <c r="D209" s="44"/>
      <c r="E209" s="44">
        <v>11330</v>
      </c>
      <c r="F209" s="44"/>
      <c r="G209" s="44">
        <v>14714</v>
      </c>
      <c r="H209" s="44"/>
      <c r="I209" s="44">
        <v>2050</v>
      </c>
      <c r="J209" s="44">
        <v>4324</v>
      </c>
      <c r="K209" s="44">
        <v>854</v>
      </c>
      <c r="L209" s="44">
        <v>2004</v>
      </c>
      <c r="M209" s="44">
        <v>199</v>
      </c>
      <c r="N209" s="45">
        <f>SUM(C209:M209)</f>
        <v>46254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 customHeight="1">
      <c r="A210" s="6" t="s">
        <v>304</v>
      </c>
      <c r="B210" s="7" t="s">
        <v>303</v>
      </c>
      <c r="C210" s="44">
        <v>2255</v>
      </c>
      <c r="D210" s="44"/>
      <c r="E210" s="44">
        <v>2018</v>
      </c>
      <c r="F210" s="44"/>
      <c r="G210" s="44">
        <v>2566</v>
      </c>
      <c r="H210" s="44"/>
      <c r="I210" s="44">
        <v>167</v>
      </c>
      <c r="J210" s="44">
        <v>545</v>
      </c>
      <c r="K210" s="44">
        <v>60</v>
      </c>
      <c r="L210" s="44">
        <v>251</v>
      </c>
      <c r="M210" s="44">
        <v>79</v>
      </c>
      <c r="N210" s="45">
        <f>SUM(C210:M210)</f>
        <v>7941</v>
      </c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 customHeight="1">
      <c r="A211" s="6" t="s">
        <v>305</v>
      </c>
      <c r="B211" s="7" t="s">
        <v>306</v>
      </c>
      <c r="C211" s="44">
        <v>1569</v>
      </c>
      <c r="D211" s="44"/>
      <c r="E211" s="44">
        <v>1352</v>
      </c>
      <c r="F211" s="44"/>
      <c r="G211" s="44">
        <v>2591</v>
      </c>
      <c r="H211" s="44"/>
      <c r="I211" s="44">
        <v>122</v>
      </c>
      <c r="J211" s="44">
        <v>528</v>
      </c>
      <c r="K211" s="44">
        <v>39</v>
      </c>
      <c r="L211" s="44">
        <v>162</v>
      </c>
      <c r="M211" s="44">
        <v>149</v>
      </c>
      <c r="N211" s="45">
        <f>SUM(C211:M211)</f>
        <v>6512</v>
      </c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3:27" ht="12.75" customHeight="1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5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s="8" customFormat="1" ht="12.75" customHeight="1">
      <c r="A213" s="8" t="s">
        <v>29</v>
      </c>
      <c r="B213" s="9" t="s">
        <v>307</v>
      </c>
      <c r="C213" s="46">
        <f aca="true" t="shared" si="31" ref="C213:M213">SUM(C215:C219)</f>
        <v>25130</v>
      </c>
      <c r="D213" s="46">
        <f t="shared" si="31"/>
        <v>0</v>
      </c>
      <c r="E213" s="46">
        <f t="shared" si="31"/>
        <v>26579</v>
      </c>
      <c r="F213" s="46">
        <f t="shared" si="31"/>
        <v>0</v>
      </c>
      <c r="G213" s="46">
        <f t="shared" si="31"/>
        <v>46073</v>
      </c>
      <c r="H213" s="46">
        <f t="shared" si="31"/>
        <v>0</v>
      </c>
      <c r="I213" s="46">
        <f t="shared" si="31"/>
        <v>2901</v>
      </c>
      <c r="J213" s="46">
        <f t="shared" si="31"/>
        <v>10646</v>
      </c>
      <c r="K213" s="46">
        <f t="shared" si="31"/>
        <v>933</v>
      </c>
      <c r="L213" s="46">
        <f t="shared" si="31"/>
        <v>5573</v>
      </c>
      <c r="M213" s="46">
        <f t="shared" si="31"/>
        <v>461</v>
      </c>
      <c r="N213" s="46">
        <f>SUM(N215:N219)</f>
        <v>118296</v>
      </c>
      <c r="P213" s="15"/>
      <c r="Q213" s="18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3:27" ht="12.75" customHeight="1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5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s="8" customFormat="1" ht="12.75" customHeight="1">
      <c r="A215" s="6" t="s">
        <v>308</v>
      </c>
      <c r="B215" s="7" t="s">
        <v>309</v>
      </c>
      <c r="C215" s="44">
        <v>11069</v>
      </c>
      <c r="D215" s="44"/>
      <c r="E215" s="44">
        <v>11415</v>
      </c>
      <c r="F215" s="44"/>
      <c r="G215" s="44">
        <v>20626</v>
      </c>
      <c r="H215" s="44"/>
      <c r="I215" s="44">
        <v>1159</v>
      </c>
      <c r="J215" s="44">
        <v>5144</v>
      </c>
      <c r="K215" s="44">
        <v>420</v>
      </c>
      <c r="L215" s="44">
        <v>1199</v>
      </c>
      <c r="M215" s="44">
        <v>137</v>
      </c>
      <c r="N215" s="45">
        <f>SUM(C215:M215)</f>
        <v>51169</v>
      </c>
      <c r="O215" s="1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 customHeight="1">
      <c r="A216" s="6" t="s">
        <v>310</v>
      </c>
      <c r="B216" s="7" t="s">
        <v>311</v>
      </c>
      <c r="C216" s="44">
        <v>3141</v>
      </c>
      <c r="D216" s="44"/>
      <c r="E216" s="44">
        <v>3612</v>
      </c>
      <c r="F216" s="44"/>
      <c r="G216" s="44">
        <v>6483</v>
      </c>
      <c r="H216" s="44"/>
      <c r="I216" s="44">
        <v>410</v>
      </c>
      <c r="J216" s="44">
        <v>1193</v>
      </c>
      <c r="K216" s="44">
        <v>86</v>
      </c>
      <c r="L216" s="44">
        <v>64</v>
      </c>
      <c r="M216" s="44">
        <v>79</v>
      </c>
      <c r="N216" s="45">
        <f>SUM(C216:M216)</f>
        <v>15068</v>
      </c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 customHeight="1">
      <c r="A217" s="6" t="s">
        <v>312</v>
      </c>
      <c r="B217" s="7" t="s">
        <v>309</v>
      </c>
      <c r="C217" s="44">
        <v>4984</v>
      </c>
      <c r="D217" s="44"/>
      <c r="E217" s="44">
        <v>5572</v>
      </c>
      <c r="F217" s="44"/>
      <c r="G217" s="44">
        <v>7595</v>
      </c>
      <c r="H217" s="44"/>
      <c r="I217" s="44">
        <v>637</v>
      </c>
      <c r="J217" s="44">
        <v>2194</v>
      </c>
      <c r="K217" s="44">
        <v>219</v>
      </c>
      <c r="L217" s="44">
        <v>1423</v>
      </c>
      <c r="M217" s="44">
        <v>82</v>
      </c>
      <c r="N217" s="45">
        <f>SUM(C217:M217)</f>
        <v>22706</v>
      </c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 customHeight="1">
      <c r="A218" s="6" t="s">
        <v>313</v>
      </c>
      <c r="B218" s="7" t="s">
        <v>314</v>
      </c>
      <c r="C218" s="44">
        <v>4027</v>
      </c>
      <c r="D218" s="44"/>
      <c r="E218" s="44">
        <v>4103</v>
      </c>
      <c r="F218" s="44"/>
      <c r="G218" s="44">
        <v>7430</v>
      </c>
      <c r="H218" s="44"/>
      <c r="I218" s="44">
        <v>439</v>
      </c>
      <c r="J218" s="44">
        <v>1255</v>
      </c>
      <c r="K218" s="44">
        <v>116</v>
      </c>
      <c r="L218" s="44">
        <v>1274</v>
      </c>
      <c r="M218" s="44">
        <v>99</v>
      </c>
      <c r="N218" s="45">
        <f>SUM(C218:M218)</f>
        <v>18743</v>
      </c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 customHeight="1">
      <c r="A219" s="6" t="s">
        <v>315</v>
      </c>
      <c r="B219" s="7" t="s">
        <v>316</v>
      </c>
      <c r="C219" s="44">
        <v>1909</v>
      </c>
      <c r="D219" s="44"/>
      <c r="E219" s="44">
        <v>1877</v>
      </c>
      <c r="F219" s="44"/>
      <c r="G219" s="44">
        <v>3939</v>
      </c>
      <c r="H219" s="44"/>
      <c r="I219" s="44">
        <v>256</v>
      </c>
      <c r="J219" s="44">
        <v>860</v>
      </c>
      <c r="K219" s="44">
        <v>92</v>
      </c>
      <c r="L219" s="44">
        <v>1613</v>
      </c>
      <c r="M219" s="44">
        <v>64</v>
      </c>
      <c r="N219" s="45">
        <f>SUM(C219:M219)</f>
        <v>10610</v>
      </c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3:27" ht="12.75" customHeight="1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5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s="8" customFormat="1" ht="12.75" customHeight="1">
      <c r="A221" s="8" t="s">
        <v>29</v>
      </c>
      <c r="B221" s="9" t="s">
        <v>317</v>
      </c>
      <c r="C221" s="46">
        <f aca="true" t="shared" si="32" ref="C221:M221">SUM(C223:C228)</f>
        <v>28066</v>
      </c>
      <c r="D221" s="46">
        <f t="shared" si="32"/>
        <v>0</v>
      </c>
      <c r="E221" s="46">
        <f t="shared" si="32"/>
        <v>32006</v>
      </c>
      <c r="F221" s="46">
        <f t="shared" si="32"/>
        <v>0</v>
      </c>
      <c r="G221" s="46">
        <f t="shared" si="32"/>
        <v>52181</v>
      </c>
      <c r="H221" s="46">
        <f t="shared" si="32"/>
        <v>0</v>
      </c>
      <c r="I221" s="46">
        <f t="shared" si="32"/>
        <v>3815</v>
      </c>
      <c r="J221" s="46">
        <f t="shared" si="32"/>
        <v>10297</v>
      </c>
      <c r="K221" s="46">
        <f t="shared" si="32"/>
        <v>1431</v>
      </c>
      <c r="L221" s="46">
        <f t="shared" si="32"/>
        <v>14647</v>
      </c>
      <c r="M221" s="46">
        <f t="shared" si="32"/>
        <v>437</v>
      </c>
      <c r="N221" s="46">
        <f>SUM(N223:N228)</f>
        <v>142880</v>
      </c>
      <c r="P221" s="15"/>
      <c r="Q221" s="18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3:27" s="10" customFormat="1" ht="12.75" customHeight="1"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s="8" customFormat="1" ht="12.75" customHeight="1">
      <c r="A223" s="6" t="s">
        <v>318</v>
      </c>
      <c r="B223" s="7" t="s">
        <v>319</v>
      </c>
      <c r="C223" s="44">
        <v>2515</v>
      </c>
      <c r="D223" s="44"/>
      <c r="E223" s="44">
        <v>3209</v>
      </c>
      <c r="F223" s="44"/>
      <c r="G223" s="44">
        <v>5152</v>
      </c>
      <c r="H223" s="44"/>
      <c r="I223" s="44">
        <v>402</v>
      </c>
      <c r="J223" s="44">
        <v>987</v>
      </c>
      <c r="K223" s="44">
        <v>155</v>
      </c>
      <c r="L223" s="44">
        <v>2138</v>
      </c>
      <c r="M223" s="44">
        <v>79</v>
      </c>
      <c r="N223" s="45">
        <f aca="true" t="shared" si="33" ref="N223:N228">SUM(C223:M223)</f>
        <v>14637</v>
      </c>
      <c r="O223" s="1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 customHeight="1">
      <c r="A224" s="6" t="s">
        <v>320</v>
      </c>
      <c r="B224" s="7" t="s">
        <v>321</v>
      </c>
      <c r="C224" s="44">
        <v>5140</v>
      </c>
      <c r="D224" s="44"/>
      <c r="E224" s="44">
        <v>4621</v>
      </c>
      <c r="F224" s="44"/>
      <c r="G224" s="44">
        <v>8328</v>
      </c>
      <c r="H224" s="44"/>
      <c r="I224" s="44">
        <v>391</v>
      </c>
      <c r="J224" s="44">
        <v>1265</v>
      </c>
      <c r="K224" s="44">
        <v>71</v>
      </c>
      <c r="L224" s="44">
        <v>771</v>
      </c>
      <c r="M224" s="44">
        <v>35</v>
      </c>
      <c r="N224" s="45">
        <f t="shared" si="33"/>
        <v>20622</v>
      </c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 customHeight="1">
      <c r="A225" s="6" t="s">
        <v>322</v>
      </c>
      <c r="B225" s="7" t="s">
        <v>319</v>
      </c>
      <c r="C225" s="44">
        <v>6998</v>
      </c>
      <c r="D225" s="44"/>
      <c r="E225" s="44">
        <v>6923</v>
      </c>
      <c r="F225" s="44"/>
      <c r="G225" s="44">
        <v>12767</v>
      </c>
      <c r="H225" s="44"/>
      <c r="I225" s="44">
        <v>907</v>
      </c>
      <c r="J225" s="44">
        <v>1668</v>
      </c>
      <c r="K225" s="44">
        <v>273</v>
      </c>
      <c r="L225" s="44">
        <v>5733</v>
      </c>
      <c r="M225" s="44">
        <v>42</v>
      </c>
      <c r="N225" s="45">
        <f t="shared" si="33"/>
        <v>35311</v>
      </c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 customHeight="1">
      <c r="A226" s="6" t="s">
        <v>323</v>
      </c>
      <c r="B226" s="7" t="s">
        <v>319</v>
      </c>
      <c r="C226" s="44">
        <v>4077</v>
      </c>
      <c r="D226" s="44"/>
      <c r="E226" s="44">
        <v>6370</v>
      </c>
      <c r="F226" s="44"/>
      <c r="G226" s="44">
        <v>9283</v>
      </c>
      <c r="H226" s="44"/>
      <c r="I226" s="44">
        <v>925</v>
      </c>
      <c r="J226" s="44">
        <v>2414</v>
      </c>
      <c r="K226" s="44">
        <v>624</v>
      </c>
      <c r="L226" s="44">
        <v>3272</v>
      </c>
      <c r="M226" s="44">
        <v>141</v>
      </c>
      <c r="N226" s="45">
        <f t="shared" si="33"/>
        <v>27106</v>
      </c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 customHeight="1">
      <c r="A227" s="6" t="s">
        <v>324</v>
      </c>
      <c r="B227" s="7" t="s">
        <v>325</v>
      </c>
      <c r="C227" s="44">
        <v>7980</v>
      </c>
      <c r="D227" s="44"/>
      <c r="E227" s="44">
        <v>9058</v>
      </c>
      <c r="F227" s="44"/>
      <c r="G227" s="44">
        <v>14011</v>
      </c>
      <c r="H227" s="44"/>
      <c r="I227" s="44">
        <v>981</v>
      </c>
      <c r="J227" s="44">
        <v>3330</v>
      </c>
      <c r="K227" s="44">
        <v>201</v>
      </c>
      <c r="L227" s="44">
        <v>1778</v>
      </c>
      <c r="M227" s="44">
        <v>112</v>
      </c>
      <c r="N227" s="45">
        <f t="shared" si="33"/>
        <v>37451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 customHeight="1">
      <c r="A228" s="6" t="s">
        <v>326</v>
      </c>
      <c r="B228" s="7" t="s">
        <v>327</v>
      </c>
      <c r="C228" s="44">
        <v>1356</v>
      </c>
      <c r="D228" s="44"/>
      <c r="E228" s="44">
        <v>1825</v>
      </c>
      <c r="F228" s="44"/>
      <c r="G228" s="44">
        <v>2640</v>
      </c>
      <c r="H228" s="44"/>
      <c r="I228" s="44">
        <v>209</v>
      </c>
      <c r="J228" s="44">
        <v>633</v>
      </c>
      <c r="K228" s="44">
        <v>107</v>
      </c>
      <c r="L228" s="44">
        <v>955</v>
      </c>
      <c r="M228" s="44">
        <v>28</v>
      </c>
      <c r="N228" s="45">
        <f t="shared" si="33"/>
        <v>7753</v>
      </c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3:27" ht="12.75" customHeight="1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5"/>
      <c r="P229" s="12"/>
      <c r="Q229" s="18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s="8" customFormat="1" ht="12.75" customHeight="1">
      <c r="A230" s="8" t="s">
        <v>29</v>
      </c>
      <c r="B230" s="9" t="s">
        <v>328</v>
      </c>
      <c r="C230" s="46">
        <f aca="true" t="shared" si="34" ref="C230:M230">SUM(C232:C243)</f>
        <v>65350</v>
      </c>
      <c r="D230" s="46">
        <f t="shared" si="34"/>
        <v>0</v>
      </c>
      <c r="E230" s="46">
        <f t="shared" si="34"/>
        <v>40925</v>
      </c>
      <c r="F230" s="46">
        <f t="shared" si="34"/>
        <v>0</v>
      </c>
      <c r="G230" s="46">
        <f t="shared" si="34"/>
        <v>80367</v>
      </c>
      <c r="H230" s="46">
        <f t="shared" si="34"/>
        <v>0</v>
      </c>
      <c r="I230" s="46">
        <f t="shared" si="34"/>
        <v>8285</v>
      </c>
      <c r="J230" s="46">
        <f t="shared" si="34"/>
        <v>21089</v>
      </c>
      <c r="K230" s="46">
        <f t="shared" si="34"/>
        <v>2761</v>
      </c>
      <c r="L230" s="46">
        <f t="shared" si="34"/>
        <v>28750</v>
      </c>
      <c r="M230" s="46">
        <f t="shared" si="34"/>
        <v>2243</v>
      </c>
      <c r="N230" s="46">
        <f>SUM(N232:N243)</f>
        <v>249770</v>
      </c>
      <c r="P230" s="15"/>
      <c r="Q230" s="18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s="8" customFormat="1" ht="12.75" customHeight="1">
      <c r="A231" s="1"/>
      <c r="B231" s="1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  <c r="O231" s="1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 customHeight="1">
      <c r="A232" s="6" t="s">
        <v>329</v>
      </c>
      <c r="B232" s="7" t="s">
        <v>328</v>
      </c>
      <c r="C232" s="44">
        <v>6403</v>
      </c>
      <c r="D232" s="44"/>
      <c r="E232" s="44">
        <v>4787</v>
      </c>
      <c r="F232" s="44"/>
      <c r="G232" s="44">
        <v>8099</v>
      </c>
      <c r="H232" s="44"/>
      <c r="I232" s="44">
        <v>1499</v>
      </c>
      <c r="J232" s="44">
        <v>2613</v>
      </c>
      <c r="K232" s="44">
        <v>445</v>
      </c>
      <c r="L232" s="44">
        <v>472</v>
      </c>
      <c r="M232" s="44">
        <v>112</v>
      </c>
      <c r="N232" s="45">
        <f aca="true" t="shared" si="35" ref="N232:N243">SUM(C232:M232)</f>
        <v>24430</v>
      </c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 customHeight="1">
      <c r="A233" s="6" t="s">
        <v>330</v>
      </c>
      <c r="B233" s="7" t="s">
        <v>331</v>
      </c>
      <c r="C233" s="44">
        <v>9144</v>
      </c>
      <c r="D233" s="44"/>
      <c r="E233" s="44">
        <v>5283</v>
      </c>
      <c r="F233" s="44"/>
      <c r="G233" s="44">
        <v>11472</v>
      </c>
      <c r="H233" s="44"/>
      <c r="I233" s="44">
        <v>805</v>
      </c>
      <c r="J233" s="44">
        <v>3127</v>
      </c>
      <c r="K233" s="44">
        <v>490</v>
      </c>
      <c r="L233" s="44">
        <v>15314</v>
      </c>
      <c r="M233" s="44">
        <v>292</v>
      </c>
      <c r="N233" s="45">
        <f t="shared" si="35"/>
        <v>45927</v>
      </c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 customHeight="1">
      <c r="A234" s="6" t="s">
        <v>332</v>
      </c>
      <c r="B234" s="7" t="s">
        <v>333</v>
      </c>
      <c r="C234" s="44">
        <v>7381</v>
      </c>
      <c r="D234" s="44"/>
      <c r="E234" s="44">
        <v>4362</v>
      </c>
      <c r="F234" s="44"/>
      <c r="G234" s="44">
        <v>7983</v>
      </c>
      <c r="H234" s="44"/>
      <c r="I234" s="44">
        <v>675</v>
      </c>
      <c r="J234" s="44">
        <v>1851</v>
      </c>
      <c r="K234" s="44">
        <v>204</v>
      </c>
      <c r="L234" s="44">
        <v>886</v>
      </c>
      <c r="M234" s="44">
        <v>152</v>
      </c>
      <c r="N234" s="45">
        <f t="shared" si="35"/>
        <v>23494</v>
      </c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 customHeight="1">
      <c r="A235" s="6" t="s">
        <v>334</v>
      </c>
      <c r="B235" s="7" t="s">
        <v>335</v>
      </c>
      <c r="C235" s="44">
        <v>5015</v>
      </c>
      <c r="D235" s="44"/>
      <c r="E235" s="44">
        <v>3528</v>
      </c>
      <c r="F235" s="44"/>
      <c r="G235" s="44">
        <v>7087</v>
      </c>
      <c r="H235" s="44"/>
      <c r="I235" s="44">
        <v>772</v>
      </c>
      <c r="J235" s="44">
        <v>1829</v>
      </c>
      <c r="K235" s="44">
        <v>247</v>
      </c>
      <c r="L235" s="44">
        <v>900</v>
      </c>
      <c r="M235" s="44">
        <v>241</v>
      </c>
      <c r="N235" s="45">
        <f t="shared" si="35"/>
        <v>19619</v>
      </c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 customHeight="1">
      <c r="A236" s="6" t="s">
        <v>336</v>
      </c>
      <c r="B236" s="7" t="s">
        <v>328</v>
      </c>
      <c r="C236" s="44">
        <v>3443</v>
      </c>
      <c r="D236" s="44"/>
      <c r="E236" s="44">
        <v>2583</v>
      </c>
      <c r="F236" s="44"/>
      <c r="G236" s="44">
        <v>4293</v>
      </c>
      <c r="H236" s="44"/>
      <c r="I236" s="44">
        <v>1412</v>
      </c>
      <c r="J236" s="44">
        <v>1332</v>
      </c>
      <c r="K236" s="44">
        <v>240</v>
      </c>
      <c r="L236" s="44">
        <v>167</v>
      </c>
      <c r="M236" s="44">
        <v>157</v>
      </c>
      <c r="N236" s="45">
        <f t="shared" si="35"/>
        <v>13627</v>
      </c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 customHeight="1">
      <c r="A237" s="6" t="s">
        <v>337</v>
      </c>
      <c r="B237" s="7" t="s">
        <v>338</v>
      </c>
      <c r="C237" s="44">
        <v>2456</v>
      </c>
      <c r="D237" s="44"/>
      <c r="E237" s="44">
        <v>178</v>
      </c>
      <c r="F237" s="44"/>
      <c r="G237" s="44">
        <v>727</v>
      </c>
      <c r="H237" s="44"/>
      <c r="I237" s="44">
        <v>36</v>
      </c>
      <c r="J237" s="44">
        <v>106</v>
      </c>
      <c r="K237" s="44">
        <v>6</v>
      </c>
      <c r="L237" s="44">
        <v>118</v>
      </c>
      <c r="M237" s="44">
        <v>7</v>
      </c>
      <c r="N237" s="45">
        <f t="shared" si="35"/>
        <v>3634</v>
      </c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 customHeight="1">
      <c r="A238" s="6" t="s">
        <v>339</v>
      </c>
      <c r="B238" s="7" t="s">
        <v>340</v>
      </c>
      <c r="C238" s="44">
        <v>6065</v>
      </c>
      <c r="D238" s="44"/>
      <c r="E238" s="44">
        <v>4439</v>
      </c>
      <c r="F238" s="44"/>
      <c r="G238" s="44">
        <v>7943</v>
      </c>
      <c r="H238" s="44"/>
      <c r="I238" s="44">
        <v>589</v>
      </c>
      <c r="J238" s="44">
        <v>2128</v>
      </c>
      <c r="K238" s="44">
        <v>257</v>
      </c>
      <c r="L238" s="44">
        <v>952</v>
      </c>
      <c r="M238" s="44">
        <v>248</v>
      </c>
      <c r="N238" s="45">
        <f t="shared" si="35"/>
        <v>22621</v>
      </c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 customHeight="1">
      <c r="A239" s="6" t="s">
        <v>341</v>
      </c>
      <c r="B239" s="7" t="s">
        <v>342</v>
      </c>
      <c r="C239" s="44">
        <v>3669</v>
      </c>
      <c r="D239" s="44"/>
      <c r="E239" s="44">
        <v>2454</v>
      </c>
      <c r="F239" s="44"/>
      <c r="G239" s="44">
        <v>5973</v>
      </c>
      <c r="H239" s="44"/>
      <c r="I239" s="44">
        <v>430</v>
      </c>
      <c r="J239" s="44">
        <v>1698</v>
      </c>
      <c r="K239" s="44">
        <v>141</v>
      </c>
      <c r="L239" s="44">
        <v>459</v>
      </c>
      <c r="M239" s="44">
        <v>72</v>
      </c>
      <c r="N239" s="45">
        <f t="shared" si="35"/>
        <v>14896</v>
      </c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 customHeight="1">
      <c r="A240" s="6">
        <v>293</v>
      </c>
      <c r="B240" s="7" t="s">
        <v>343</v>
      </c>
      <c r="C240" s="44">
        <v>3889</v>
      </c>
      <c r="D240" s="44"/>
      <c r="E240" s="44">
        <v>2271</v>
      </c>
      <c r="F240" s="44"/>
      <c r="G240" s="44">
        <v>4675</v>
      </c>
      <c r="H240" s="44"/>
      <c r="I240" s="44">
        <v>389</v>
      </c>
      <c r="J240" s="44">
        <v>991</v>
      </c>
      <c r="K240" s="44">
        <v>114</v>
      </c>
      <c r="L240" s="44">
        <v>279</v>
      </c>
      <c r="M240" s="44">
        <v>143</v>
      </c>
      <c r="N240" s="45">
        <f t="shared" si="35"/>
        <v>12751</v>
      </c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 customHeight="1">
      <c r="A241" s="6">
        <v>294</v>
      </c>
      <c r="B241" s="7" t="s">
        <v>344</v>
      </c>
      <c r="C241" s="44">
        <v>8915</v>
      </c>
      <c r="D241" s="44"/>
      <c r="E241" s="44">
        <v>5731</v>
      </c>
      <c r="F241" s="44"/>
      <c r="G241" s="44">
        <v>10901</v>
      </c>
      <c r="H241" s="44"/>
      <c r="I241" s="44">
        <v>857</v>
      </c>
      <c r="J241" s="44">
        <v>3178</v>
      </c>
      <c r="K241" s="44">
        <v>442</v>
      </c>
      <c r="L241" s="44">
        <v>8663</v>
      </c>
      <c r="M241" s="44">
        <v>440</v>
      </c>
      <c r="N241" s="45">
        <f t="shared" si="35"/>
        <v>39127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 customHeight="1">
      <c r="A242" s="6">
        <v>295</v>
      </c>
      <c r="B242" s="7" t="s">
        <v>345</v>
      </c>
      <c r="C242" s="44">
        <v>3935</v>
      </c>
      <c r="D242" s="44"/>
      <c r="E242" s="44">
        <v>2073</v>
      </c>
      <c r="F242" s="44"/>
      <c r="G242" s="44">
        <v>5296</v>
      </c>
      <c r="H242" s="44"/>
      <c r="I242" s="44">
        <v>398</v>
      </c>
      <c r="J242" s="44">
        <v>963</v>
      </c>
      <c r="K242" s="44">
        <v>77</v>
      </c>
      <c r="L242" s="44">
        <v>85</v>
      </c>
      <c r="M242" s="44">
        <v>240</v>
      </c>
      <c r="N242" s="45">
        <f t="shared" si="35"/>
        <v>13067</v>
      </c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 customHeight="1">
      <c r="A243" s="6">
        <v>75</v>
      </c>
      <c r="B243" s="7" t="s">
        <v>346</v>
      </c>
      <c r="C243" s="44">
        <v>5035</v>
      </c>
      <c r="D243" s="44"/>
      <c r="E243" s="44">
        <v>3236</v>
      </c>
      <c r="F243" s="44"/>
      <c r="G243" s="44">
        <v>5918</v>
      </c>
      <c r="H243" s="44"/>
      <c r="I243" s="44">
        <v>423</v>
      </c>
      <c r="J243" s="44">
        <v>1273</v>
      </c>
      <c r="K243" s="44">
        <v>98</v>
      </c>
      <c r="L243" s="44">
        <v>455</v>
      </c>
      <c r="M243" s="44">
        <v>139</v>
      </c>
      <c r="N243" s="45">
        <f t="shared" si="35"/>
        <v>16577</v>
      </c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3:27" ht="12.75" customHeight="1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5"/>
      <c r="O244" s="20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s="8" customFormat="1" ht="12.75" customHeight="1">
      <c r="A245" s="8" t="s">
        <v>29</v>
      </c>
      <c r="B245" s="9" t="s">
        <v>347</v>
      </c>
      <c r="C245" s="46">
        <f aca="true" t="shared" si="36" ref="C245:M245">SUM(C247:C253)</f>
        <v>29845</v>
      </c>
      <c r="D245" s="46">
        <f t="shared" si="36"/>
        <v>0</v>
      </c>
      <c r="E245" s="46">
        <f t="shared" si="36"/>
        <v>19418</v>
      </c>
      <c r="F245" s="46">
        <f t="shared" si="36"/>
        <v>0</v>
      </c>
      <c r="G245" s="46">
        <f t="shared" si="36"/>
        <v>37111</v>
      </c>
      <c r="H245" s="46">
        <f t="shared" si="36"/>
        <v>0</v>
      </c>
      <c r="I245" s="46">
        <f t="shared" si="36"/>
        <v>2857</v>
      </c>
      <c r="J245" s="46">
        <f t="shared" si="36"/>
        <v>7401</v>
      </c>
      <c r="K245" s="46">
        <f t="shared" si="36"/>
        <v>778</v>
      </c>
      <c r="L245" s="46">
        <f t="shared" si="36"/>
        <v>2469</v>
      </c>
      <c r="M245" s="46">
        <f t="shared" si="36"/>
        <v>682</v>
      </c>
      <c r="N245" s="46">
        <f>SUM(N247:N253)</f>
        <v>100561</v>
      </c>
      <c r="P245" s="15"/>
      <c r="Q245" s="18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3:27" ht="12.75" customHeight="1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5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 customHeight="1">
      <c r="A247" s="6" t="s">
        <v>348</v>
      </c>
      <c r="B247" s="7" t="s">
        <v>349</v>
      </c>
      <c r="C247" s="44">
        <v>5634</v>
      </c>
      <c r="D247" s="44"/>
      <c r="E247" s="44">
        <v>3231</v>
      </c>
      <c r="F247" s="44"/>
      <c r="G247" s="44">
        <v>7552</v>
      </c>
      <c r="H247" s="44"/>
      <c r="I247" s="44">
        <v>341</v>
      </c>
      <c r="J247" s="44">
        <v>1212</v>
      </c>
      <c r="K247" s="44">
        <v>109</v>
      </c>
      <c r="L247" s="44">
        <v>353</v>
      </c>
      <c r="M247" s="44">
        <v>56</v>
      </c>
      <c r="N247" s="45">
        <f aca="true" t="shared" si="37" ref="N247:N253">SUM(C247:M247)</f>
        <v>18488</v>
      </c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 customHeight="1">
      <c r="A248" s="6" t="s">
        <v>350</v>
      </c>
      <c r="B248" s="7" t="s">
        <v>351</v>
      </c>
      <c r="C248" s="44">
        <v>2958</v>
      </c>
      <c r="D248" s="44"/>
      <c r="E248" s="44">
        <v>2035</v>
      </c>
      <c r="F248" s="44"/>
      <c r="G248" s="44">
        <v>3524</v>
      </c>
      <c r="H248" s="44"/>
      <c r="I248" s="44">
        <v>426</v>
      </c>
      <c r="J248" s="44">
        <v>637</v>
      </c>
      <c r="K248" s="44">
        <v>129</v>
      </c>
      <c r="L248" s="44">
        <v>238</v>
      </c>
      <c r="M248" s="44">
        <v>68</v>
      </c>
      <c r="N248" s="45">
        <f t="shared" si="37"/>
        <v>10015</v>
      </c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 customHeight="1">
      <c r="A249" s="6" t="s">
        <v>352</v>
      </c>
      <c r="B249" s="7" t="s">
        <v>353</v>
      </c>
      <c r="C249" s="44">
        <v>5191</v>
      </c>
      <c r="D249" s="44"/>
      <c r="E249" s="44">
        <v>3647</v>
      </c>
      <c r="F249" s="44"/>
      <c r="G249" s="44">
        <v>7414</v>
      </c>
      <c r="H249" s="44"/>
      <c r="I249" s="44">
        <v>590</v>
      </c>
      <c r="J249" s="44">
        <v>1598</v>
      </c>
      <c r="K249" s="44">
        <v>139</v>
      </c>
      <c r="L249" s="44">
        <v>340</v>
      </c>
      <c r="M249" s="44">
        <v>104</v>
      </c>
      <c r="N249" s="45">
        <f t="shared" si="37"/>
        <v>19023</v>
      </c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 customHeight="1">
      <c r="A250" s="6" t="s">
        <v>354</v>
      </c>
      <c r="B250" s="7" t="s">
        <v>355</v>
      </c>
      <c r="C250" s="44">
        <v>4292</v>
      </c>
      <c r="D250" s="44"/>
      <c r="E250" s="44">
        <v>2461</v>
      </c>
      <c r="F250" s="44"/>
      <c r="G250" s="44">
        <v>6338</v>
      </c>
      <c r="H250" s="44"/>
      <c r="I250" s="44">
        <v>519</v>
      </c>
      <c r="J250" s="44">
        <v>1476</v>
      </c>
      <c r="K250" s="44">
        <v>93</v>
      </c>
      <c r="L250" s="44">
        <v>259</v>
      </c>
      <c r="M250" s="44">
        <v>134</v>
      </c>
      <c r="N250" s="45">
        <f t="shared" si="37"/>
        <v>15572</v>
      </c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 customHeight="1">
      <c r="A251" s="6" t="s">
        <v>356</v>
      </c>
      <c r="B251" s="7" t="s">
        <v>347</v>
      </c>
      <c r="C251" s="44">
        <v>3485</v>
      </c>
      <c r="D251" s="44"/>
      <c r="E251" s="44">
        <v>2070</v>
      </c>
      <c r="F251" s="44"/>
      <c r="G251" s="44">
        <v>3078</v>
      </c>
      <c r="H251" s="44"/>
      <c r="I251" s="44">
        <v>373</v>
      </c>
      <c r="J251" s="44">
        <v>800</v>
      </c>
      <c r="K251" s="44">
        <v>155</v>
      </c>
      <c r="L251" s="44">
        <v>648</v>
      </c>
      <c r="M251" s="44">
        <v>75</v>
      </c>
      <c r="N251" s="45">
        <f t="shared" si="37"/>
        <v>10684</v>
      </c>
      <c r="O251" s="20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 customHeight="1">
      <c r="A252" s="6" t="s">
        <v>357</v>
      </c>
      <c r="B252" s="7" t="s">
        <v>358</v>
      </c>
      <c r="C252" s="44">
        <v>3229</v>
      </c>
      <c r="D252" s="44"/>
      <c r="E252" s="44">
        <v>2891</v>
      </c>
      <c r="F252" s="44"/>
      <c r="G252" s="44">
        <v>3837</v>
      </c>
      <c r="H252" s="44"/>
      <c r="I252" s="44">
        <v>271</v>
      </c>
      <c r="J252" s="44">
        <v>764</v>
      </c>
      <c r="K252" s="44">
        <v>55</v>
      </c>
      <c r="L252" s="44">
        <v>242</v>
      </c>
      <c r="M252" s="44">
        <v>89</v>
      </c>
      <c r="N252" s="45">
        <f t="shared" si="37"/>
        <v>11378</v>
      </c>
      <c r="O252" s="20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 customHeight="1">
      <c r="A253" s="13">
        <v>290</v>
      </c>
      <c r="B253" s="7" t="s">
        <v>359</v>
      </c>
      <c r="C253" s="44">
        <v>5056</v>
      </c>
      <c r="D253" s="44"/>
      <c r="E253" s="44">
        <v>3083</v>
      </c>
      <c r="F253" s="44"/>
      <c r="G253" s="44">
        <v>5368</v>
      </c>
      <c r="H253" s="44"/>
      <c r="I253" s="44">
        <v>337</v>
      </c>
      <c r="J253" s="44">
        <v>914</v>
      </c>
      <c r="K253" s="44">
        <v>98</v>
      </c>
      <c r="L253" s="44">
        <v>389</v>
      </c>
      <c r="M253" s="44">
        <v>156</v>
      </c>
      <c r="N253" s="45">
        <f t="shared" si="37"/>
        <v>15401</v>
      </c>
      <c r="O253" s="20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3:27" ht="12.75" customHeight="1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5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s="8" customFormat="1" ht="12.75" customHeight="1">
      <c r="A255" s="8" t="s">
        <v>29</v>
      </c>
      <c r="B255" s="9" t="s">
        <v>360</v>
      </c>
      <c r="C255" s="46">
        <f aca="true" t="shared" si="38" ref="C255:M255">SUM(C257:C259)</f>
        <v>19029</v>
      </c>
      <c r="D255" s="46">
        <f t="shared" si="38"/>
        <v>0</v>
      </c>
      <c r="E255" s="46">
        <f t="shared" si="38"/>
        <v>17654</v>
      </c>
      <c r="F255" s="46">
        <f t="shared" si="38"/>
        <v>0</v>
      </c>
      <c r="G255" s="46">
        <f t="shared" si="38"/>
        <v>25535</v>
      </c>
      <c r="H255" s="46">
        <f t="shared" si="38"/>
        <v>0</v>
      </c>
      <c r="I255" s="46">
        <f t="shared" si="38"/>
        <v>1518</v>
      </c>
      <c r="J255" s="46">
        <f t="shared" si="38"/>
        <v>6813</v>
      </c>
      <c r="K255" s="46">
        <f t="shared" si="38"/>
        <v>757</v>
      </c>
      <c r="L255" s="46">
        <f t="shared" si="38"/>
        <v>1891</v>
      </c>
      <c r="M255" s="46">
        <f t="shared" si="38"/>
        <v>534</v>
      </c>
      <c r="N255" s="46">
        <f>SUM(N257:N259)</f>
        <v>73731</v>
      </c>
      <c r="P255" s="15"/>
      <c r="Q255" s="18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3:27" ht="12.75" customHeight="1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5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s="8" customFormat="1" ht="12.75" customHeight="1">
      <c r="A257" s="6" t="s">
        <v>361</v>
      </c>
      <c r="B257" s="7" t="s">
        <v>360</v>
      </c>
      <c r="C257" s="44">
        <v>8664</v>
      </c>
      <c r="D257" s="44"/>
      <c r="E257" s="44">
        <v>8943</v>
      </c>
      <c r="F257" s="44"/>
      <c r="G257" s="44">
        <v>12007</v>
      </c>
      <c r="H257" s="44"/>
      <c r="I257" s="44">
        <v>711</v>
      </c>
      <c r="J257" s="44">
        <v>3410</v>
      </c>
      <c r="K257" s="44">
        <v>414</v>
      </c>
      <c r="L257" s="44">
        <v>1571</v>
      </c>
      <c r="M257" s="44">
        <v>385</v>
      </c>
      <c r="N257" s="45">
        <f>SUM(C257:M257)</f>
        <v>36105</v>
      </c>
      <c r="O257" s="1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 customHeight="1">
      <c r="A258" s="6" t="s">
        <v>362</v>
      </c>
      <c r="B258" s="7" t="s">
        <v>363</v>
      </c>
      <c r="C258" s="44">
        <v>6675</v>
      </c>
      <c r="D258" s="44"/>
      <c r="E258" s="44">
        <v>5097</v>
      </c>
      <c r="F258" s="44"/>
      <c r="G258" s="44">
        <v>7876</v>
      </c>
      <c r="H258" s="44"/>
      <c r="I258" s="44">
        <v>462</v>
      </c>
      <c r="J258" s="44">
        <v>1929</v>
      </c>
      <c r="K258" s="44">
        <v>163</v>
      </c>
      <c r="L258" s="44">
        <v>139</v>
      </c>
      <c r="M258" s="44">
        <v>149</v>
      </c>
      <c r="N258" s="45">
        <f>SUM(C258:M258)</f>
        <v>22490</v>
      </c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 customHeight="1">
      <c r="A259" s="6" t="s">
        <v>364</v>
      </c>
      <c r="B259" s="7" t="s">
        <v>360</v>
      </c>
      <c r="C259" s="44">
        <v>3690</v>
      </c>
      <c r="D259" s="44"/>
      <c r="E259" s="44">
        <v>3614</v>
      </c>
      <c r="F259" s="44"/>
      <c r="G259" s="44">
        <v>5652</v>
      </c>
      <c r="H259" s="44"/>
      <c r="I259" s="44">
        <v>345</v>
      </c>
      <c r="J259" s="44">
        <v>1474</v>
      </c>
      <c r="K259" s="44">
        <v>180</v>
      </c>
      <c r="L259" s="44">
        <v>181</v>
      </c>
      <c r="M259" s="44">
        <v>0</v>
      </c>
      <c r="N259" s="45">
        <f>SUM(C259:M259)</f>
        <v>15136</v>
      </c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3:27" ht="12.75" customHeight="1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5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s="8" customFormat="1" ht="12.75" customHeight="1">
      <c r="A261" s="8" t="s">
        <v>29</v>
      </c>
      <c r="B261" s="9" t="s">
        <v>365</v>
      </c>
      <c r="C261" s="46">
        <f aca="true" t="shared" si="39" ref="C261:M261">SUM(C263:C267)</f>
        <v>32705</v>
      </c>
      <c r="D261" s="46">
        <f t="shared" si="39"/>
        <v>0</v>
      </c>
      <c r="E261" s="46">
        <f t="shared" si="39"/>
        <v>28426</v>
      </c>
      <c r="F261" s="46">
        <f t="shared" si="39"/>
        <v>0</v>
      </c>
      <c r="G261" s="46">
        <f t="shared" si="39"/>
        <v>47421</v>
      </c>
      <c r="H261" s="46">
        <f t="shared" si="39"/>
        <v>0</v>
      </c>
      <c r="I261" s="46">
        <f t="shared" si="39"/>
        <v>5761</v>
      </c>
      <c r="J261" s="46">
        <f t="shared" si="39"/>
        <v>13927</v>
      </c>
      <c r="K261" s="46">
        <f t="shared" si="39"/>
        <v>3970</v>
      </c>
      <c r="L261" s="46">
        <f t="shared" si="39"/>
        <v>65801</v>
      </c>
      <c r="M261" s="46">
        <f t="shared" si="39"/>
        <v>1654</v>
      </c>
      <c r="N261" s="46">
        <f>SUM(N263:N267)</f>
        <v>199665</v>
      </c>
      <c r="P261" s="15"/>
      <c r="Q261" s="18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3:27" ht="12.75" customHeight="1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5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s="8" customFormat="1" ht="12.75" customHeight="1">
      <c r="A263" s="6" t="s">
        <v>366</v>
      </c>
      <c r="B263" s="7" t="s">
        <v>367</v>
      </c>
      <c r="C263" s="44">
        <v>7956</v>
      </c>
      <c r="D263" s="44"/>
      <c r="E263" s="44">
        <v>6048</v>
      </c>
      <c r="F263" s="44"/>
      <c r="G263" s="44">
        <v>12873</v>
      </c>
      <c r="H263" s="44"/>
      <c r="I263" s="44">
        <v>1275</v>
      </c>
      <c r="J263" s="44">
        <v>2442</v>
      </c>
      <c r="K263" s="44">
        <v>582</v>
      </c>
      <c r="L263" s="44">
        <v>15573</v>
      </c>
      <c r="M263" s="44">
        <v>129</v>
      </c>
      <c r="N263" s="45">
        <f>SUM(C263:M263)</f>
        <v>46878</v>
      </c>
      <c r="O263" s="1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s="10" customFormat="1" ht="12.75" customHeight="1">
      <c r="A264" s="42" t="s">
        <v>368</v>
      </c>
      <c r="B264" s="43" t="s">
        <v>369</v>
      </c>
      <c r="C264" s="47">
        <v>6698</v>
      </c>
      <c r="D264" s="47"/>
      <c r="E264" s="47">
        <v>5965</v>
      </c>
      <c r="F264" s="47"/>
      <c r="G264" s="47">
        <v>8971</v>
      </c>
      <c r="H264" s="47"/>
      <c r="I264" s="47">
        <v>1051</v>
      </c>
      <c r="J264" s="47">
        <v>2702</v>
      </c>
      <c r="K264" s="47">
        <v>600</v>
      </c>
      <c r="L264" s="47">
        <v>9972</v>
      </c>
      <c r="M264" s="47">
        <v>453</v>
      </c>
      <c r="N264" s="48">
        <f>SUM(C264:M264)</f>
        <v>36412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2.75" customHeight="1">
      <c r="A265" s="6" t="s">
        <v>370</v>
      </c>
      <c r="B265" s="7" t="s">
        <v>369</v>
      </c>
      <c r="C265" s="44">
        <v>6440</v>
      </c>
      <c r="D265" s="44"/>
      <c r="E265" s="44">
        <v>5968</v>
      </c>
      <c r="F265" s="44"/>
      <c r="G265" s="44">
        <v>8705</v>
      </c>
      <c r="H265" s="44"/>
      <c r="I265" s="44">
        <v>1006</v>
      </c>
      <c r="J265" s="44">
        <v>2648</v>
      </c>
      <c r="K265" s="44">
        <v>1070</v>
      </c>
      <c r="L265" s="44">
        <v>22069</v>
      </c>
      <c r="M265" s="44">
        <v>299</v>
      </c>
      <c r="N265" s="45">
        <f>SUM(C265:M265)</f>
        <v>48205</v>
      </c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 customHeight="1">
      <c r="A266" s="6" t="s">
        <v>371</v>
      </c>
      <c r="B266" s="7" t="s">
        <v>372</v>
      </c>
      <c r="C266" s="44">
        <v>4078</v>
      </c>
      <c r="D266" s="44"/>
      <c r="E266" s="44">
        <v>4145</v>
      </c>
      <c r="F266" s="44"/>
      <c r="G266" s="44">
        <v>6310</v>
      </c>
      <c r="H266" s="44"/>
      <c r="I266" s="44">
        <v>768</v>
      </c>
      <c r="J266" s="44">
        <v>2702</v>
      </c>
      <c r="K266" s="44">
        <v>229</v>
      </c>
      <c r="L266" s="44">
        <v>2466</v>
      </c>
      <c r="M266" s="44">
        <v>419</v>
      </c>
      <c r="N266" s="45">
        <f>SUM(C266:M266)</f>
        <v>21117</v>
      </c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 customHeight="1">
      <c r="A267" s="6" t="s">
        <v>373</v>
      </c>
      <c r="B267" s="7" t="s">
        <v>374</v>
      </c>
      <c r="C267" s="44">
        <v>7533</v>
      </c>
      <c r="D267" s="44"/>
      <c r="E267" s="44">
        <v>6300</v>
      </c>
      <c r="F267" s="44"/>
      <c r="G267" s="44">
        <v>10562</v>
      </c>
      <c r="H267" s="44"/>
      <c r="I267" s="44">
        <v>1661</v>
      </c>
      <c r="J267" s="44">
        <v>3433</v>
      </c>
      <c r="K267" s="44">
        <v>1489</v>
      </c>
      <c r="L267" s="44">
        <v>15721</v>
      </c>
      <c r="M267" s="44">
        <v>354</v>
      </c>
      <c r="N267" s="45">
        <f>SUM(C267:M267)</f>
        <v>47053</v>
      </c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3:27" ht="12.75" customHeight="1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5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s="8" customFormat="1" ht="12.75" customHeight="1">
      <c r="A269" s="8" t="s">
        <v>29</v>
      </c>
      <c r="B269" s="9" t="s">
        <v>375</v>
      </c>
      <c r="C269" s="46">
        <f aca="true" t="shared" si="40" ref="C269:M269">SUM(C271:C276)</f>
        <v>22706</v>
      </c>
      <c r="D269" s="46">
        <f t="shared" si="40"/>
        <v>0</v>
      </c>
      <c r="E269" s="46">
        <f t="shared" si="40"/>
        <v>19513</v>
      </c>
      <c r="F269" s="46">
        <f t="shared" si="40"/>
        <v>0</v>
      </c>
      <c r="G269" s="46">
        <f t="shared" si="40"/>
        <v>29048</v>
      </c>
      <c r="H269" s="46">
        <f t="shared" si="40"/>
        <v>0</v>
      </c>
      <c r="I269" s="46">
        <f t="shared" si="40"/>
        <v>2651</v>
      </c>
      <c r="J269" s="46">
        <f t="shared" si="40"/>
        <v>6790</v>
      </c>
      <c r="K269" s="46">
        <f t="shared" si="40"/>
        <v>1131</v>
      </c>
      <c r="L269" s="46">
        <f t="shared" si="40"/>
        <v>12217</v>
      </c>
      <c r="M269" s="46">
        <f t="shared" si="40"/>
        <v>806</v>
      </c>
      <c r="N269" s="46">
        <f>SUM(N271:N276)</f>
        <v>94862</v>
      </c>
      <c r="P269" s="15"/>
      <c r="Q269" s="18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3:27" ht="12.75" customHeight="1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5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s="8" customFormat="1" ht="12.75" customHeight="1">
      <c r="A271" s="6" t="s">
        <v>376</v>
      </c>
      <c r="B271" s="7" t="s">
        <v>375</v>
      </c>
      <c r="C271" s="44">
        <v>5867</v>
      </c>
      <c r="D271" s="44"/>
      <c r="E271" s="44">
        <v>6066</v>
      </c>
      <c r="F271" s="44"/>
      <c r="G271" s="44">
        <v>7460</v>
      </c>
      <c r="H271" s="44"/>
      <c r="I271" s="44">
        <v>626</v>
      </c>
      <c r="J271" s="44">
        <v>1954</v>
      </c>
      <c r="K271" s="44">
        <v>496</v>
      </c>
      <c r="L271" s="44">
        <v>7053</v>
      </c>
      <c r="M271" s="44">
        <v>289</v>
      </c>
      <c r="N271" s="45">
        <f aca="true" t="shared" si="41" ref="N271:N276">SUM(C271:M271)</f>
        <v>29811</v>
      </c>
      <c r="O271" s="1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 customHeight="1">
      <c r="A272" s="6" t="s">
        <v>377</v>
      </c>
      <c r="B272" s="7" t="s">
        <v>378</v>
      </c>
      <c r="C272" s="44">
        <v>2616</v>
      </c>
      <c r="D272" s="44"/>
      <c r="E272" s="44">
        <v>1583</v>
      </c>
      <c r="F272" s="44"/>
      <c r="G272" s="44">
        <v>2515</v>
      </c>
      <c r="H272" s="44"/>
      <c r="I272" s="44">
        <v>308</v>
      </c>
      <c r="J272" s="44">
        <v>1009</v>
      </c>
      <c r="K272" s="44">
        <v>68</v>
      </c>
      <c r="L272" s="44">
        <v>79</v>
      </c>
      <c r="M272" s="44">
        <v>40</v>
      </c>
      <c r="N272" s="45">
        <f t="shared" si="41"/>
        <v>8218</v>
      </c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 customHeight="1">
      <c r="A273" s="6" t="s">
        <v>379</v>
      </c>
      <c r="B273" s="7" t="s">
        <v>380</v>
      </c>
      <c r="C273" s="44">
        <v>2092</v>
      </c>
      <c r="D273" s="44"/>
      <c r="E273" s="44">
        <v>2171</v>
      </c>
      <c r="F273" s="44"/>
      <c r="G273" s="44">
        <v>3579</v>
      </c>
      <c r="H273" s="44"/>
      <c r="I273" s="44">
        <v>368</v>
      </c>
      <c r="J273" s="44">
        <v>520</v>
      </c>
      <c r="K273" s="44">
        <v>82</v>
      </c>
      <c r="L273" s="44">
        <v>77</v>
      </c>
      <c r="M273" s="44">
        <v>77</v>
      </c>
      <c r="N273" s="45">
        <f t="shared" si="41"/>
        <v>8966</v>
      </c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 customHeight="1">
      <c r="A274" s="6" t="s">
        <v>381</v>
      </c>
      <c r="B274" s="7" t="s">
        <v>382</v>
      </c>
      <c r="C274" s="44">
        <v>2925</v>
      </c>
      <c r="D274" s="44"/>
      <c r="E274" s="44">
        <v>2272</v>
      </c>
      <c r="F274" s="44"/>
      <c r="G274" s="44">
        <v>4115</v>
      </c>
      <c r="H274" s="44"/>
      <c r="I274" s="44">
        <v>269</v>
      </c>
      <c r="J274" s="44">
        <v>619</v>
      </c>
      <c r="K274" s="44">
        <v>55</v>
      </c>
      <c r="L274" s="44">
        <v>94</v>
      </c>
      <c r="M274" s="44">
        <v>70</v>
      </c>
      <c r="N274" s="45">
        <f t="shared" si="41"/>
        <v>10419</v>
      </c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 customHeight="1">
      <c r="A275" s="6" t="s">
        <v>383</v>
      </c>
      <c r="B275" s="7" t="s">
        <v>384</v>
      </c>
      <c r="C275" s="44">
        <v>4194</v>
      </c>
      <c r="D275" s="44"/>
      <c r="E275" s="44">
        <v>2637</v>
      </c>
      <c r="F275" s="44"/>
      <c r="G275" s="44">
        <v>5299</v>
      </c>
      <c r="H275" s="44"/>
      <c r="I275" s="44">
        <v>523</v>
      </c>
      <c r="J275" s="44">
        <v>1311</v>
      </c>
      <c r="K275" s="44">
        <v>120</v>
      </c>
      <c r="L275" s="44">
        <v>921</v>
      </c>
      <c r="M275" s="44">
        <v>104</v>
      </c>
      <c r="N275" s="45">
        <f t="shared" si="41"/>
        <v>15109</v>
      </c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 customHeight="1">
      <c r="A276" s="6" t="s">
        <v>385</v>
      </c>
      <c r="B276" s="7" t="s">
        <v>375</v>
      </c>
      <c r="C276" s="44">
        <v>5012</v>
      </c>
      <c r="D276" s="44"/>
      <c r="E276" s="44">
        <v>4784</v>
      </c>
      <c r="F276" s="44"/>
      <c r="G276" s="44">
        <v>6080</v>
      </c>
      <c r="H276" s="44"/>
      <c r="I276" s="44">
        <v>557</v>
      </c>
      <c r="J276" s="44">
        <v>1377</v>
      </c>
      <c r="K276" s="44">
        <v>310</v>
      </c>
      <c r="L276" s="44">
        <v>3993</v>
      </c>
      <c r="M276" s="44">
        <v>226</v>
      </c>
      <c r="N276" s="45">
        <f t="shared" si="41"/>
        <v>22339</v>
      </c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3:27" ht="12.75" customHeight="1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5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s="8" customFormat="1" ht="12.75" customHeight="1">
      <c r="A278" s="8" t="s">
        <v>29</v>
      </c>
      <c r="B278" s="9" t="s">
        <v>386</v>
      </c>
      <c r="C278" s="46">
        <f aca="true" t="shared" si="42" ref="C278:M278">SUM(C280:C287)</f>
        <v>44398</v>
      </c>
      <c r="D278" s="46">
        <f t="shared" si="42"/>
        <v>0</v>
      </c>
      <c r="E278" s="46">
        <f t="shared" si="42"/>
        <v>40845</v>
      </c>
      <c r="F278" s="46">
        <f t="shared" si="42"/>
        <v>0</v>
      </c>
      <c r="G278" s="46">
        <f t="shared" si="42"/>
        <v>61700</v>
      </c>
      <c r="H278" s="46">
        <f t="shared" si="42"/>
        <v>0</v>
      </c>
      <c r="I278" s="46">
        <f t="shared" si="42"/>
        <v>3891</v>
      </c>
      <c r="J278" s="46">
        <f t="shared" si="42"/>
        <v>15130</v>
      </c>
      <c r="K278" s="46">
        <f t="shared" si="42"/>
        <v>2626</v>
      </c>
      <c r="L278" s="46">
        <f t="shared" si="42"/>
        <v>38709</v>
      </c>
      <c r="M278" s="46">
        <f t="shared" si="42"/>
        <v>17</v>
      </c>
      <c r="N278" s="46">
        <f>SUM(N280:N287)</f>
        <v>207316</v>
      </c>
      <c r="P278" s="15"/>
      <c r="Q278" s="18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3:27" ht="12.75" customHeight="1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5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s="8" customFormat="1" ht="12.75" customHeight="1">
      <c r="A280" s="6" t="s">
        <v>387</v>
      </c>
      <c r="B280" s="7" t="s">
        <v>388</v>
      </c>
      <c r="C280" s="44">
        <v>6775</v>
      </c>
      <c r="D280" s="44"/>
      <c r="E280" s="44">
        <v>7463</v>
      </c>
      <c r="F280" s="44"/>
      <c r="G280" s="44">
        <v>9704</v>
      </c>
      <c r="H280" s="44"/>
      <c r="I280" s="44">
        <v>815</v>
      </c>
      <c r="J280" s="44">
        <v>2998</v>
      </c>
      <c r="K280" s="44">
        <v>527</v>
      </c>
      <c r="L280" s="44">
        <v>9604</v>
      </c>
      <c r="M280" s="44">
        <v>15</v>
      </c>
      <c r="N280" s="45">
        <f aca="true" t="shared" si="43" ref="N280:N287">SUM(C280:M280)</f>
        <v>37901</v>
      </c>
      <c r="O280" s="1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 customHeight="1">
      <c r="A281" s="6" t="s">
        <v>389</v>
      </c>
      <c r="B281" s="7" t="s">
        <v>390</v>
      </c>
      <c r="C281" s="44">
        <v>6517</v>
      </c>
      <c r="D281" s="44"/>
      <c r="E281" s="44">
        <v>5878</v>
      </c>
      <c r="F281" s="44"/>
      <c r="G281" s="44">
        <v>10333</v>
      </c>
      <c r="H281" s="44"/>
      <c r="I281" s="44">
        <v>842</v>
      </c>
      <c r="J281" s="44">
        <v>2337</v>
      </c>
      <c r="K281" s="44">
        <v>320</v>
      </c>
      <c r="L281" s="44">
        <v>2012</v>
      </c>
      <c r="M281" s="44">
        <v>2</v>
      </c>
      <c r="N281" s="45">
        <f t="shared" si="43"/>
        <v>28241</v>
      </c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 customHeight="1">
      <c r="A282" s="6" t="s">
        <v>391</v>
      </c>
      <c r="B282" s="7" t="s">
        <v>392</v>
      </c>
      <c r="C282" s="44">
        <v>5699</v>
      </c>
      <c r="D282" s="44"/>
      <c r="E282" s="44">
        <v>6075</v>
      </c>
      <c r="F282" s="44"/>
      <c r="G282" s="44">
        <v>8806</v>
      </c>
      <c r="H282" s="44"/>
      <c r="I282" s="44">
        <v>665</v>
      </c>
      <c r="J282" s="44">
        <v>2287</v>
      </c>
      <c r="K282" s="44">
        <v>555</v>
      </c>
      <c r="L282" s="44">
        <v>3627</v>
      </c>
      <c r="M282" s="44">
        <v>0</v>
      </c>
      <c r="N282" s="45">
        <f t="shared" si="43"/>
        <v>27714</v>
      </c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 customHeight="1">
      <c r="A283" s="6" t="s">
        <v>393</v>
      </c>
      <c r="B283" s="7" t="s">
        <v>394</v>
      </c>
      <c r="C283" s="44">
        <v>4525</v>
      </c>
      <c r="D283" s="44"/>
      <c r="E283" s="44">
        <v>3949</v>
      </c>
      <c r="F283" s="44"/>
      <c r="G283" s="44">
        <v>6289</v>
      </c>
      <c r="H283" s="44"/>
      <c r="I283" s="44">
        <v>335</v>
      </c>
      <c r="J283" s="44">
        <v>1581</v>
      </c>
      <c r="K283" s="44">
        <v>391</v>
      </c>
      <c r="L283" s="44">
        <v>9677</v>
      </c>
      <c r="M283" s="44">
        <v>0</v>
      </c>
      <c r="N283" s="45">
        <f t="shared" si="43"/>
        <v>26747</v>
      </c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 customHeight="1">
      <c r="A284" s="6" t="s">
        <v>395</v>
      </c>
      <c r="B284" s="7" t="s">
        <v>396</v>
      </c>
      <c r="C284" s="44">
        <v>12189</v>
      </c>
      <c r="D284" s="44"/>
      <c r="E284" s="44">
        <v>10981</v>
      </c>
      <c r="F284" s="44"/>
      <c r="G284" s="44">
        <v>15841</v>
      </c>
      <c r="H284" s="44"/>
      <c r="I284" s="44">
        <v>580</v>
      </c>
      <c r="J284" s="44">
        <v>3619</v>
      </c>
      <c r="K284" s="44">
        <v>446</v>
      </c>
      <c r="L284" s="44">
        <v>7251</v>
      </c>
      <c r="M284" s="44">
        <v>0</v>
      </c>
      <c r="N284" s="45">
        <f t="shared" si="43"/>
        <v>50907</v>
      </c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 customHeight="1">
      <c r="A285" s="6" t="s">
        <v>397</v>
      </c>
      <c r="B285" s="7" t="s">
        <v>390</v>
      </c>
      <c r="C285" s="44">
        <v>3427</v>
      </c>
      <c r="D285" s="44"/>
      <c r="E285" s="44">
        <v>2591</v>
      </c>
      <c r="F285" s="44"/>
      <c r="G285" s="44">
        <v>4458</v>
      </c>
      <c r="H285" s="44"/>
      <c r="I285" s="44">
        <v>287</v>
      </c>
      <c r="J285" s="44">
        <v>933</v>
      </c>
      <c r="K285" s="44">
        <v>186</v>
      </c>
      <c r="L285" s="44">
        <v>2110</v>
      </c>
      <c r="M285" s="44">
        <v>0</v>
      </c>
      <c r="N285" s="45">
        <f t="shared" si="43"/>
        <v>13992</v>
      </c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 customHeight="1">
      <c r="A286" s="6" t="s">
        <v>398</v>
      </c>
      <c r="B286" s="7" t="s">
        <v>399</v>
      </c>
      <c r="C286" s="44">
        <v>3516</v>
      </c>
      <c r="D286" s="44"/>
      <c r="E286" s="44">
        <v>2501</v>
      </c>
      <c r="F286" s="44"/>
      <c r="G286" s="44">
        <v>4050</v>
      </c>
      <c r="H286" s="44"/>
      <c r="I286" s="44">
        <v>236</v>
      </c>
      <c r="J286" s="44">
        <v>817</v>
      </c>
      <c r="K286" s="44">
        <v>152</v>
      </c>
      <c r="L286" s="44">
        <v>2805</v>
      </c>
      <c r="M286" s="44">
        <v>0</v>
      </c>
      <c r="N286" s="45">
        <f t="shared" si="43"/>
        <v>14077</v>
      </c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 customHeight="1">
      <c r="A287" s="6">
        <v>296</v>
      </c>
      <c r="B287" s="7" t="s">
        <v>400</v>
      </c>
      <c r="C287" s="44">
        <v>1750</v>
      </c>
      <c r="D287" s="44"/>
      <c r="E287" s="44">
        <v>1407</v>
      </c>
      <c r="F287" s="44"/>
      <c r="G287" s="44">
        <v>2219</v>
      </c>
      <c r="H287" s="44"/>
      <c r="I287" s="44">
        <v>131</v>
      </c>
      <c r="J287" s="44">
        <v>558</v>
      </c>
      <c r="K287" s="44">
        <v>49</v>
      </c>
      <c r="L287" s="44">
        <v>1623</v>
      </c>
      <c r="M287" s="44">
        <v>0</v>
      </c>
      <c r="N287" s="45">
        <f t="shared" si="43"/>
        <v>7737</v>
      </c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3:27" ht="12.75" customHeight="1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5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s="8" customFormat="1" ht="12.75" customHeight="1">
      <c r="A289" s="8" t="s">
        <v>29</v>
      </c>
      <c r="B289" s="9" t="s">
        <v>401</v>
      </c>
      <c r="C289" s="46">
        <f aca="true" t="shared" si="44" ref="C289:M289">SUM(C291:C300)</f>
        <v>55901</v>
      </c>
      <c r="D289" s="46">
        <f t="shared" si="44"/>
        <v>0</v>
      </c>
      <c r="E289" s="46">
        <f t="shared" si="44"/>
        <v>64353</v>
      </c>
      <c r="F289" s="46">
        <f t="shared" si="44"/>
        <v>0</v>
      </c>
      <c r="G289" s="46">
        <f t="shared" si="44"/>
        <v>98078</v>
      </c>
      <c r="H289" s="46">
        <f t="shared" si="44"/>
        <v>0</v>
      </c>
      <c r="I289" s="46">
        <f t="shared" si="44"/>
        <v>5102</v>
      </c>
      <c r="J289" s="46">
        <f t="shared" si="44"/>
        <v>19788</v>
      </c>
      <c r="K289" s="46">
        <f t="shared" si="44"/>
        <v>1716</v>
      </c>
      <c r="L289" s="46">
        <f t="shared" si="44"/>
        <v>31968</v>
      </c>
      <c r="M289" s="46">
        <f t="shared" si="44"/>
        <v>188</v>
      </c>
      <c r="N289" s="46">
        <f>SUM(N291:N300)</f>
        <v>277094</v>
      </c>
      <c r="P289" s="15"/>
      <c r="Q289" s="18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3:27" ht="12.75" customHeight="1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5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s="8" customFormat="1" ht="12.75" customHeight="1">
      <c r="A291" s="6" t="s">
        <v>402</v>
      </c>
      <c r="B291" s="7" t="s">
        <v>403</v>
      </c>
      <c r="C291" s="44">
        <v>2332</v>
      </c>
      <c r="D291" s="44"/>
      <c r="E291" s="44">
        <v>3534</v>
      </c>
      <c r="F291" s="44"/>
      <c r="G291" s="44">
        <v>4814</v>
      </c>
      <c r="H291" s="44"/>
      <c r="I291" s="44">
        <v>488</v>
      </c>
      <c r="J291" s="44">
        <v>1246</v>
      </c>
      <c r="K291" s="44">
        <v>234</v>
      </c>
      <c r="L291" s="44">
        <v>1833</v>
      </c>
      <c r="M291" s="44">
        <v>0</v>
      </c>
      <c r="N291" s="45">
        <f aca="true" t="shared" si="45" ref="N291:N300">SUM(C291:M291)</f>
        <v>14481</v>
      </c>
      <c r="O291" s="1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 customHeight="1">
      <c r="A292" s="6" t="s">
        <v>404</v>
      </c>
      <c r="B292" s="7" t="s">
        <v>405</v>
      </c>
      <c r="C292" s="44">
        <v>3668</v>
      </c>
      <c r="D292" s="44"/>
      <c r="E292" s="44">
        <v>4615</v>
      </c>
      <c r="F292" s="44"/>
      <c r="G292" s="44">
        <v>4745</v>
      </c>
      <c r="H292" s="44"/>
      <c r="I292" s="44">
        <v>339</v>
      </c>
      <c r="J292" s="44">
        <v>980</v>
      </c>
      <c r="K292" s="44">
        <v>112</v>
      </c>
      <c r="L292" s="44">
        <v>965</v>
      </c>
      <c r="M292" s="44">
        <v>0</v>
      </c>
      <c r="N292" s="45">
        <f t="shared" si="45"/>
        <v>15424</v>
      </c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 customHeight="1">
      <c r="A293" s="6" t="s">
        <v>406</v>
      </c>
      <c r="B293" s="7" t="s">
        <v>407</v>
      </c>
      <c r="C293" s="44">
        <v>4340</v>
      </c>
      <c r="D293" s="44"/>
      <c r="E293" s="44">
        <v>5155</v>
      </c>
      <c r="F293" s="44"/>
      <c r="G293" s="44">
        <v>6730</v>
      </c>
      <c r="H293" s="44"/>
      <c r="I293" s="44">
        <v>473</v>
      </c>
      <c r="J293" s="44">
        <v>1637</v>
      </c>
      <c r="K293" s="44">
        <v>160</v>
      </c>
      <c r="L293" s="44">
        <v>1876</v>
      </c>
      <c r="M293" s="44">
        <v>0</v>
      </c>
      <c r="N293" s="45">
        <f t="shared" si="45"/>
        <v>20371</v>
      </c>
      <c r="O293" s="20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 customHeight="1">
      <c r="A294" s="6" t="s">
        <v>408</v>
      </c>
      <c r="B294" s="7" t="s">
        <v>409</v>
      </c>
      <c r="C294" s="44">
        <v>6561</v>
      </c>
      <c r="D294" s="44"/>
      <c r="E294" s="44">
        <v>6465</v>
      </c>
      <c r="F294" s="44"/>
      <c r="G294" s="44">
        <v>8725</v>
      </c>
      <c r="H294" s="44"/>
      <c r="I294" s="44">
        <v>536</v>
      </c>
      <c r="J294" s="44">
        <v>1715</v>
      </c>
      <c r="K294" s="44">
        <v>288</v>
      </c>
      <c r="L294" s="44">
        <v>4714</v>
      </c>
      <c r="M294" s="44">
        <v>0</v>
      </c>
      <c r="N294" s="45">
        <f t="shared" si="45"/>
        <v>29004</v>
      </c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 customHeight="1">
      <c r="A295" s="6" t="s">
        <v>410</v>
      </c>
      <c r="B295" s="7" t="s">
        <v>411</v>
      </c>
      <c r="C295" s="44">
        <v>9457</v>
      </c>
      <c r="D295" s="44"/>
      <c r="E295" s="44">
        <v>9041</v>
      </c>
      <c r="F295" s="44"/>
      <c r="G295" s="44">
        <v>16685</v>
      </c>
      <c r="H295" s="44"/>
      <c r="I295" s="44">
        <v>891</v>
      </c>
      <c r="J295" s="44">
        <v>3620</v>
      </c>
      <c r="K295" s="44">
        <v>303</v>
      </c>
      <c r="L295" s="44">
        <v>9061</v>
      </c>
      <c r="M295" s="44">
        <v>21</v>
      </c>
      <c r="N295" s="45">
        <f t="shared" si="45"/>
        <v>49079</v>
      </c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 customHeight="1">
      <c r="A296" s="6" t="s">
        <v>412</v>
      </c>
      <c r="B296" s="7" t="s">
        <v>413</v>
      </c>
      <c r="C296" s="44">
        <v>6851</v>
      </c>
      <c r="D296" s="44"/>
      <c r="E296" s="44">
        <v>8496</v>
      </c>
      <c r="F296" s="44"/>
      <c r="G296" s="44">
        <v>14122</v>
      </c>
      <c r="H296" s="44"/>
      <c r="I296" s="44">
        <v>717</v>
      </c>
      <c r="J296" s="44">
        <v>1975</v>
      </c>
      <c r="K296" s="44">
        <v>89</v>
      </c>
      <c r="L296" s="44">
        <v>3575</v>
      </c>
      <c r="M296" s="44">
        <v>17</v>
      </c>
      <c r="N296" s="45">
        <f t="shared" si="45"/>
        <v>35842</v>
      </c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 customHeight="1">
      <c r="A297" s="6" t="s">
        <v>414</v>
      </c>
      <c r="B297" s="7" t="s">
        <v>415</v>
      </c>
      <c r="C297" s="44">
        <v>2998</v>
      </c>
      <c r="D297" s="44"/>
      <c r="E297" s="44">
        <v>4320</v>
      </c>
      <c r="F297" s="44"/>
      <c r="G297" s="44">
        <v>6514</v>
      </c>
      <c r="H297" s="44"/>
      <c r="I297" s="44">
        <v>292</v>
      </c>
      <c r="J297" s="44">
        <v>1410</v>
      </c>
      <c r="K297" s="44">
        <v>59</v>
      </c>
      <c r="L297" s="44">
        <v>688</v>
      </c>
      <c r="M297" s="44">
        <v>6</v>
      </c>
      <c r="N297" s="45">
        <f t="shared" si="45"/>
        <v>16287</v>
      </c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 customHeight="1">
      <c r="A298" s="6" t="s">
        <v>416</v>
      </c>
      <c r="B298" s="7" t="s">
        <v>417</v>
      </c>
      <c r="C298" s="44">
        <v>6244</v>
      </c>
      <c r="D298" s="44"/>
      <c r="E298" s="44">
        <v>6638</v>
      </c>
      <c r="F298" s="44"/>
      <c r="G298" s="44">
        <v>11175</v>
      </c>
      <c r="H298" s="44"/>
      <c r="I298" s="44">
        <v>374</v>
      </c>
      <c r="J298" s="44">
        <v>2394</v>
      </c>
      <c r="K298" s="44">
        <v>219</v>
      </c>
      <c r="L298" s="44">
        <v>3598</v>
      </c>
      <c r="M298" s="44">
        <v>0</v>
      </c>
      <c r="N298" s="45">
        <f t="shared" si="45"/>
        <v>30642</v>
      </c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 customHeight="1">
      <c r="A299" s="6" t="s">
        <v>418</v>
      </c>
      <c r="B299" s="7" t="s">
        <v>419</v>
      </c>
      <c r="C299" s="44">
        <v>8825</v>
      </c>
      <c r="D299" s="44"/>
      <c r="E299" s="44">
        <v>11205</v>
      </c>
      <c r="F299" s="44"/>
      <c r="G299" s="44">
        <v>15536</v>
      </c>
      <c r="H299" s="44"/>
      <c r="I299" s="44">
        <v>633</v>
      </c>
      <c r="J299" s="44">
        <v>3304</v>
      </c>
      <c r="K299" s="44">
        <v>210</v>
      </c>
      <c r="L299" s="44">
        <v>5157</v>
      </c>
      <c r="M299" s="44">
        <v>144</v>
      </c>
      <c r="N299" s="45">
        <f t="shared" si="45"/>
        <v>45014</v>
      </c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 customHeight="1">
      <c r="A300" s="6" t="s">
        <v>420</v>
      </c>
      <c r="B300" s="7" t="s">
        <v>421</v>
      </c>
      <c r="C300" s="44">
        <v>4625</v>
      </c>
      <c r="D300" s="44"/>
      <c r="E300" s="44">
        <v>4884</v>
      </c>
      <c r="F300" s="44"/>
      <c r="G300" s="44">
        <v>9032</v>
      </c>
      <c r="H300" s="44"/>
      <c r="I300" s="44">
        <v>359</v>
      </c>
      <c r="J300" s="44">
        <v>1507</v>
      </c>
      <c r="K300" s="44">
        <v>42</v>
      </c>
      <c r="L300" s="44">
        <v>501</v>
      </c>
      <c r="M300" s="44">
        <v>0</v>
      </c>
      <c r="N300" s="45">
        <f t="shared" si="45"/>
        <v>20950</v>
      </c>
      <c r="O300" s="20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3:27" ht="12.75" customHeight="1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5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s="8" customFormat="1" ht="12.75" customHeight="1">
      <c r="A302" s="8" t="s">
        <v>29</v>
      </c>
      <c r="B302" s="9" t="s">
        <v>422</v>
      </c>
      <c r="C302" s="46">
        <f aca="true" t="shared" si="46" ref="C302:M302">SUM(C304:C310)</f>
        <v>29567</v>
      </c>
      <c r="D302" s="46">
        <f t="shared" si="46"/>
        <v>0</v>
      </c>
      <c r="E302" s="46">
        <f t="shared" si="46"/>
        <v>16697</v>
      </c>
      <c r="F302" s="46">
        <f t="shared" si="46"/>
        <v>0</v>
      </c>
      <c r="G302" s="46">
        <f t="shared" si="46"/>
        <v>42247</v>
      </c>
      <c r="H302" s="46">
        <f t="shared" si="46"/>
        <v>0</v>
      </c>
      <c r="I302" s="46">
        <f t="shared" si="46"/>
        <v>4428</v>
      </c>
      <c r="J302" s="46">
        <f t="shared" si="46"/>
        <v>10393</v>
      </c>
      <c r="K302" s="46">
        <f t="shared" si="46"/>
        <v>1319</v>
      </c>
      <c r="L302" s="46">
        <f t="shared" si="46"/>
        <v>2907</v>
      </c>
      <c r="M302" s="46">
        <f t="shared" si="46"/>
        <v>483</v>
      </c>
      <c r="N302" s="46">
        <f>SUM(N304:N310)</f>
        <v>108041</v>
      </c>
      <c r="P302" s="15"/>
      <c r="Q302" s="18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3:27" ht="12.75" customHeight="1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5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s="8" customFormat="1" ht="12.75" customHeight="1">
      <c r="A304" s="6" t="s">
        <v>423</v>
      </c>
      <c r="B304" s="7" t="s">
        <v>424</v>
      </c>
      <c r="C304" s="44">
        <v>2081</v>
      </c>
      <c r="D304" s="44"/>
      <c r="E304" s="44">
        <v>1425</v>
      </c>
      <c r="F304" s="44"/>
      <c r="G304" s="44">
        <v>3528</v>
      </c>
      <c r="H304" s="44"/>
      <c r="I304" s="44">
        <v>726</v>
      </c>
      <c r="J304" s="44">
        <v>626</v>
      </c>
      <c r="K304" s="44">
        <v>516</v>
      </c>
      <c r="L304" s="44">
        <v>524</v>
      </c>
      <c r="M304" s="44">
        <v>8</v>
      </c>
      <c r="N304" s="45">
        <f aca="true" t="shared" si="47" ref="N304:N310">SUM(C304:M304)</f>
        <v>9434</v>
      </c>
      <c r="O304" s="1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 customHeight="1">
      <c r="A305" s="6" t="s">
        <v>425</v>
      </c>
      <c r="B305" s="7" t="s">
        <v>426</v>
      </c>
      <c r="C305" s="44">
        <v>4806</v>
      </c>
      <c r="D305" s="44"/>
      <c r="E305" s="44">
        <v>1926</v>
      </c>
      <c r="F305" s="44"/>
      <c r="G305" s="44">
        <v>5143</v>
      </c>
      <c r="H305" s="44"/>
      <c r="I305" s="44">
        <v>262</v>
      </c>
      <c r="J305" s="44">
        <v>1276</v>
      </c>
      <c r="K305" s="44">
        <v>105</v>
      </c>
      <c r="L305" s="44">
        <v>251</v>
      </c>
      <c r="M305" s="44">
        <v>0</v>
      </c>
      <c r="N305" s="45">
        <f t="shared" si="47"/>
        <v>13769</v>
      </c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s="10" customFormat="1" ht="12.75" customHeight="1">
      <c r="A306" s="42" t="s">
        <v>427</v>
      </c>
      <c r="B306" s="43" t="s">
        <v>424</v>
      </c>
      <c r="C306" s="47">
        <v>5351</v>
      </c>
      <c r="D306" s="47"/>
      <c r="E306" s="47">
        <v>2593</v>
      </c>
      <c r="F306" s="47"/>
      <c r="G306" s="47">
        <v>7172</v>
      </c>
      <c r="H306" s="47"/>
      <c r="I306" s="47">
        <v>561</v>
      </c>
      <c r="J306" s="47">
        <v>1547</v>
      </c>
      <c r="K306" s="47">
        <v>181</v>
      </c>
      <c r="L306" s="47">
        <v>283</v>
      </c>
      <c r="M306" s="47">
        <v>21</v>
      </c>
      <c r="N306" s="48">
        <f t="shared" si="47"/>
        <v>17709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2.75" customHeight="1">
      <c r="A307" s="6" t="s">
        <v>428</v>
      </c>
      <c r="B307" s="7" t="s">
        <v>429</v>
      </c>
      <c r="C307" s="44">
        <v>3698</v>
      </c>
      <c r="D307" s="44"/>
      <c r="E307" s="44">
        <v>2998</v>
      </c>
      <c r="F307" s="44"/>
      <c r="G307" s="44">
        <v>5806</v>
      </c>
      <c r="H307" s="44"/>
      <c r="I307" s="44">
        <v>950</v>
      </c>
      <c r="J307" s="44">
        <v>1435</v>
      </c>
      <c r="K307" s="44">
        <v>87</v>
      </c>
      <c r="L307" s="44">
        <v>661</v>
      </c>
      <c r="M307" s="44">
        <v>155</v>
      </c>
      <c r="N307" s="45">
        <f t="shared" si="47"/>
        <v>15790</v>
      </c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 customHeight="1">
      <c r="A308" s="6" t="s">
        <v>430</v>
      </c>
      <c r="B308" s="7" t="s">
        <v>431</v>
      </c>
      <c r="C308" s="44">
        <v>5414</v>
      </c>
      <c r="D308" s="44"/>
      <c r="E308" s="44">
        <v>2895</v>
      </c>
      <c r="F308" s="44"/>
      <c r="G308" s="44">
        <v>7422</v>
      </c>
      <c r="H308" s="44"/>
      <c r="I308" s="44">
        <v>769</v>
      </c>
      <c r="J308" s="44">
        <v>2332</v>
      </c>
      <c r="K308" s="44">
        <v>173</v>
      </c>
      <c r="L308" s="44">
        <v>788</v>
      </c>
      <c r="M308" s="44">
        <v>8</v>
      </c>
      <c r="N308" s="45">
        <f t="shared" si="47"/>
        <v>19801</v>
      </c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 customHeight="1">
      <c r="A309" s="6">
        <v>291</v>
      </c>
      <c r="B309" s="7" t="s">
        <v>432</v>
      </c>
      <c r="C309" s="44">
        <v>5322</v>
      </c>
      <c r="D309" s="44"/>
      <c r="E309" s="44">
        <v>3158</v>
      </c>
      <c r="F309" s="44"/>
      <c r="G309" s="44">
        <v>8992</v>
      </c>
      <c r="H309" s="44"/>
      <c r="I309" s="44">
        <v>791</v>
      </c>
      <c r="J309" s="44">
        <v>2155</v>
      </c>
      <c r="K309" s="44">
        <v>185</v>
      </c>
      <c r="L309" s="44">
        <v>240</v>
      </c>
      <c r="M309" s="44">
        <v>65</v>
      </c>
      <c r="N309" s="45">
        <f t="shared" si="47"/>
        <v>20908</v>
      </c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 customHeight="1">
      <c r="A310" s="6">
        <v>292</v>
      </c>
      <c r="B310" s="7" t="s">
        <v>433</v>
      </c>
      <c r="C310" s="44">
        <v>2895</v>
      </c>
      <c r="D310" s="44"/>
      <c r="E310" s="44">
        <v>1702</v>
      </c>
      <c r="F310" s="44"/>
      <c r="G310" s="44">
        <v>4184</v>
      </c>
      <c r="H310" s="44"/>
      <c r="I310" s="44">
        <v>369</v>
      </c>
      <c r="J310" s="44">
        <v>1022</v>
      </c>
      <c r="K310" s="44">
        <v>72</v>
      </c>
      <c r="L310" s="44">
        <v>160</v>
      </c>
      <c r="M310" s="44">
        <v>226</v>
      </c>
      <c r="N310" s="45">
        <f t="shared" si="47"/>
        <v>10630</v>
      </c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3:27" ht="12.75" customHeight="1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5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s="8" customFormat="1" ht="12.75" customHeight="1">
      <c r="A312" s="8" t="s">
        <v>29</v>
      </c>
      <c r="B312" s="9" t="s">
        <v>434</v>
      </c>
      <c r="C312" s="46">
        <f aca="true" t="shared" si="48" ref="C312:M312">SUM(C314:C323)</f>
        <v>42358</v>
      </c>
      <c r="D312" s="46">
        <f t="shared" si="48"/>
        <v>0</v>
      </c>
      <c r="E312" s="46">
        <f t="shared" si="48"/>
        <v>45166</v>
      </c>
      <c r="F312" s="46">
        <f t="shared" si="48"/>
        <v>0</v>
      </c>
      <c r="G312" s="46">
        <f t="shared" si="48"/>
        <v>79472</v>
      </c>
      <c r="H312" s="46">
        <f t="shared" si="48"/>
        <v>0</v>
      </c>
      <c r="I312" s="46">
        <f t="shared" si="48"/>
        <v>4314</v>
      </c>
      <c r="J312" s="46">
        <f t="shared" si="48"/>
        <v>13702</v>
      </c>
      <c r="K312" s="46">
        <f t="shared" si="48"/>
        <v>2354</v>
      </c>
      <c r="L312" s="46">
        <f t="shared" si="48"/>
        <v>61126</v>
      </c>
      <c r="M312" s="46">
        <f t="shared" si="48"/>
        <v>2492</v>
      </c>
      <c r="N312" s="46">
        <f>SUM(N314:N323)</f>
        <v>250984</v>
      </c>
      <c r="P312" s="15"/>
      <c r="Q312" s="18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3:27" ht="12.75" customHeight="1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5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s="8" customFormat="1" ht="12.75" customHeight="1">
      <c r="A314" s="6" t="s">
        <v>435</v>
      </c>
      <c r="B314" s="7" t="s">
        <v>436</v>
      </c>
      <c r="C314" s="44">
        <v>2081</v>
      </c>
      <c r="D314" s="44"/>
      <c r="E314" s="44">
        <v>1857</v>
      </c>
      <c r="F314" s="44"/>
      <c r="G314" s="44">
        <v>3036</v>
      </c>
      <c r="H314" s="44"/>
      <c r="I314" s="44">
        <v>354</v>
      </c>
      <c r="J314" s="44">
        <v>833</v>
      </c>
      <c r="K314" s="44">
        <v>152</v>
      </c>
      <c r="L314" s="44">
        <v>317</v>
      </c>
      <c r="M314" s="44">
        <v>78</v>
      </c>
      <c r="N314" s="45">
        <f aca="true" t="shared" si="49" ref="N314:N323">SUM(C314:M314)</f>
        <v>8708</v>
      </c>
      <c r="O314" s="1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 customHeight="1">
      <c r="A315" s="6" t="s">
        <v>437</v>
      </c>
      <c r="B315" s="7" t="s">
        <v>438</v>
      </c>
      <c r="C315" s="44">
        <v>4681</v>
      </c>
      <c r="D315" s="44"/>
      <c r="E315" s="44">
        <v>4055</v>
      </c>
      <c r="F315" s="44"/>
      <c r="G315" s="44">
        <v>7176</v>
      </c>
      <c r="H315" s="44"/>
      <c r="I315" s="44">
        <v>534</v>
      </c>
      <c r="J315" s="44">
        <v>1582</v>
      </c>
      <c r="K315" s="44">
        <v>375</v>
      </c>
      <c r="L315" s="44">
        <v>7082</v>
      </c>
      <c r="M315" s="44">
        <v>125</v>
      </c>
      <c r="N315" s="45">
        <f t="shared" si="49"/>
        <v>25610</v>
      </c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 customHeight="1">
      <c r="A316" s="6" t="s">
        <v>439</v>
      </c>
      <c r="B316" s="7" t="s">
        <v>440</v>
      </c>
      <c r="C316" s="44">
        <v>6302</v>
      </c>
      <c r="D316" s="44"/>
      <c r="E316" s="44">
        <v>7609</v>
      </c>
      <c r="F316" s="44"/>
      <c r="G316" s="44">
        <v>14502</v>
      </c>
      <c r="H316" s="44"/>
      <c r="I316" s="44">
        <v>701</v>
      </c>
      <c r="J316" s="44">
        <v>2962</v>
      </c>
      <c r="K316" s="44">
        <v>429</v>
      </c>
      <c r="L316" s="44">
        <v>12130</v>
      </c>
      <c r="M316" s="44">
        <v>330</v>
      </c>
      <c r="N316" s="45">
        <f t="shared" si="49"/>
        <v>44965</v>
      </c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 customHeight="1">
      <c r="A317" s="6" t="s">
        <v>441</v>
      </c>
      <c r="B317" s="7" t="s">
        <v>442</v>
      </c>
      <c r="C317" s="44">
        <v>4200</v>
      </c>
      <c r="D317" s="44"/>
      <c r="E317" s="44">
        <v>2721</v>
      </c>
      <c r="F317" s="44"/>
      <c r="G317" s="44">
        <v>6037</v>
      </c>
      <c r="H317" s="44"/>
      <c r="I317" s="44">
        <v>364</v>
      </c>
      <c r="J317" s="44">
        <v>1205</v>
      </c>
      <c r="K317" s="44">
        <v>75</v>
      </c>
      <c r="L317" s="44">
        <v>568</v>
      </c>
      <c r="M317" s="44">
        <v>0</v>
      </c>
      <c r="N317" s="45">
        <f t="shared" si="49"/>
        <v>15170</v>
      </c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 customHeight="1">
      <c r="A318" s="6" t="s">
        <v>443</v>
      </c>
      <c r="B318" s="7" t="s">
        <v>444</v>
      </c>
      <c r="C318" s="44">
        <v>4385</v>
      </c>
      <c r="D318" s="44"/>
      <c r="E318" s="44">
        <v>4590</v>
      </c>
      <c r="F318" s="44"/>
      <c r="G318" s="44">
        <v>8586</v>
      </c>
      <c r="H318" s="44"/>
      <c r="I318" s="44">
        <v>434</v>
      </c>
      <c r="J318" s="44">
        <v>1275</v>
      </c>
      <c r="K318" s="44">
        <v>201</v>
      </c>
      <c r="L318" s="44">
        <v>4063</v>
      </c>
      <c r="M318" s="44">
        <v>332</v>
      </c>
      <c r="N318" s="45">
        <f t="shared" si="49"/>
        <v>23866</v>
      </c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 customHeight="1">
      <c r="A319" s="6" t="s">
        <v>445</v>
      </c>
      <c r="B319" s="7" t="s">
        <v>446</v>
      </c>
      <c r="C319" s="44">
        <v>6616</v>
      </c>
      <c r="D319" s="44"/>
      <c r="E319" s="44">
        <v>7031</v>
      </c>
      <c r="F319" s="44"/>
      <c r="G319" s="44">
        <v>11378</v>
      </c>
      <c r="H319" s="44"/>
      <c r="I319" s="44">
        <v>472</v>
      </c>
      <c r="J319" s="44">
        <v>1626</v>
      </c>
      <c r="K319" s="44">
        <v>215</v>
      </c>
      <c r="L319" s="44">
        <v>5840</v>
      </c>
      <c r="M319" s="44">
        <v>440</v>
      </c>
      <c r="N319" s="45">
        <f t="shared" si="49"/>
        <v>33618</v>
      </c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 customHeight="1">
      <c r="A320" s="6" t="s">
        <v>447</v>
      </c>
      <c r="B320" s="7" t="s">
        <v>438</v>
      </c>
      <c r="C320" s="44">
        <v>4661</v>
      </c>
      <c r="D320" s="44"/>
      <c r="E320" s="44">
        <v>3061</v>
      </c>
      <c r="F320" s="44"/>
      <c r="G320" s="44">
        <v>6819</v>
      </c>
      <c r="H320" s="44"/>
      <c r="I320" s="44">
        <v>348</v>
      </c>
      <c r="J320" s="44">
        <v>1340</v>
      </c>
      <c r="K320" s="44">
        <v>366</v>
      </c>
      <c r="L320" s="44">
        <v>13554</v>
      </c>
      <c r="M320" s="44">
        <v>46</v>
      </c>
      <c r="N320" s="45">
        <f t="shared" si="49"/>
        <v>30195</v>
      </c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 customHeight="1">
      <c r="A321" s="6" t="s">
        <v>448</v>
      </c>
      <c r="B321" s="7" t="s">
        <v>449</v>
      </c>
      <c r="C321" s="44">
        <v>5724</v>
      </c>
      <c r="D321" s="44"/>
      <c r="E321" s="44">
        <v>10877</v>
      </c>
      <c r="F321" s="44"/>
      <c r="G321" s="44">
        <v>15100</v>
      </c>
      <c r="H321" s="44"/>
      <c r="I321" s="44">
        <v>670</v>
      </c>
      <c r="J321" s="44">
        <v>1693</v>
      </c>
      <c r="K321" s="44">
        <v>427</v>
      </c>
      <c r="L321" s="44">
        <v>12027</v>
      </c>
      <c r="M321" s="44">
        <v>860</v>
      </c>
      <c r="N321" s="45">
        <f t="shared" si="49"/>
        <v>47378</v>
      </c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 customHeight="1">
      <c r="A322" s="6" t="s">
        <v>450</v>
      </c>
      <c r="B322" s="7" t="s">
        <v>451</v>
      </c>
      <c r="C322" s="44">
        <v>2121</v>
      </c>
      <c r="D322" s="44"/>
      <c r="E322" s="44">
        <v>2523</v>
      </c>
      <c r="F322" s="44"/>
      <c r="G322" s="44">
        <v>3968</v>
      </c>
      <c r="H322" s="44"/>
      <c r="I322" s="44">
        <v>232</v>
      </c>
      <c r="J322" s="44">
        <v>707</v>
      </c>
      <c r="K322" s="44">
        <v>88</v>
      </c>
      <c r="L322" s="44">
        <v>3508</v>
      </c>
      <c r="M322" s="44">
        <v>277</v>
      </c>
      <c r="N322" s="45">
        <f t="shared" si="49"/>
        <v>13424</v>
      </c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 customHeight="1">
      <c r="A323" s="6" t="s">
        <v>452</v>
      </c>
      <c r="B323" s="7" t="s">
        <v>298</v>
      </c>
      <c r="C323" s="44">
        <v>1587</v>
      </c>
      <c r="D323" s="44"/>
      <c r="E323" s="44">
        <v>842</v>
      </c>
      <c r="F323" s="44"/>
      <c r="G323" s="44">
        <v>2870</v>
      </c>
      <c r="H323" s="44"/>
      <c r="I323" s="44">
        <v>205</v>
      </c>
      <c r="J323" s="44">
        <v>479</v>
      </c>
      <c r="K323" s="44">
        <v>26</v>
      </c>
      <c r="L323" s="44">
        <v>2037</v>
      </c>
      <c r="M323" s="44">
        <v>4</v>
      </c>
      <c r="N323" s="45">
        <f t="shared" si="49"/>
        <v>8050</v>
      </c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3:27" ht="12.75" customHeight="1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5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s="8" customFormat="1" ht="12.75" customHeight="1">
      <c r="A325" s="8" t="s">
        <v>29</v>
      </c>
      <c r="B325" s="9" t="s">
        <v>453</v>
      </c>
      <c r="C325" s="46">
        <f aca="true" t="shared" si="50" ref="C325:M325">SUM(C327:C329)</f>
        <v>19985</v>
      </c>
      <c r="D325" s="46">
        <f t="shared" si="50"/>
        <v>0</v>
      </c>
      <c r="E325" s="46">
        <f t="shared" si="50"/>
        <v>13913</v>
      </c>
      <c r="F325" s="46">
        <f t="shared" si="50"/>
        <v>0</v>
      </c>
      <c r="G325" s="46">
        <f t="shared" si="50"/>
        <v>24520</v>
      </c>
      <c r="H325" s="46">
        <f t="shared" si="50"/>
        <v>0</v>
      </c>
      <c r="I325" s="46">
        <f t="shared" si="50"/>
        <v>2310</v>
      </c>
      <c r="J325" s="46">
        <f t="shared" si="50"/>
        <v>6208</v>
      </c>
      <c r="K325" s="46">
        <f t="shared" si="50"/>
        <v>1140</v>
      </c>
      <c r="L325" s="46">
        <f t="shared" si="50"/>
        <v>3746</v>
      </c>
      <c r="M325" s="46">
        <f t="shared" si="50"/>
        <v>407</v>
      </c>
      <c r="N325" s="46">
        <f>SUM(N327:N329)</f>
        <v>72229</v>
      </c>
      <c r="P325" s="15"/>
      <c r="Q325" s="18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3:27" ht="12.75" customHeight="1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5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 customHeight="1">
      <c r="A327" s="6" t="s">
        <v>454</v>
      </c>
      <c r="B327" s="7" t="s">
        <v>453</v>
      </c>
      <c r="C327" s="44">
        <v>10743</v>
      </c>
      <c r="D327" s="44"/>
      <c r="E327" s="44">
        <v>7157</v>
      </c>
      <c r="F327" s="44"/>
      <c r="G327" s="44">
        <v>12864</v>
      </c>
      <c r="H327" s="44"/>
      <c r="I327" s="44">
        <v>1281</v>
      </c>
      <c r="J327" s="44">
        <v>3220</v>
      </c>
      <c r="K327" s="44">
        <v>644</v>
      </c>
      <c r="L327" s="44">
        <v>2711</v>
      </c>
      <c r="M327" s="44">
        <v>145</v>
      </c>
      <c r="N327" s="45">
        <f>SUM(C327:M327)</f>
        <v>38765</v>
      </c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 customHeight="1">
      <c r="A328" s="6" t="s">
        <v>455</v>
      </c>
      <c r="B328" s="7" t="s">
        <v>456</v>
      </c>
      <c r="C328" s="44">
        <v>2474</v>
      </c>
      <c r="D328" s="44"/>
      <c r="E328" s="44">
        <v>2248</v>
      </c>
      <c r="F328" s="44"/>
      <c r="G328" s="44">
        <v>4157</v>
      </c>
      <c r="H328" s="44"/>
      <c r="I328" s="44">
        <v>412</v>
      </c>
      <c r="J328" s="44">
        <v>950</v>
      </c>
      <c r="K328" s="44">
        <v>198</v>
      </c>
      <c r="L328" s="44">
        <v>288</v>
      </c>
      <c r="M328" s="44">
        <v>181</v>
      </c>
      <c r="N328" s="45">
        <f>SUM(C328:M328)</f>
        <v>10908</v>
      </c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 customHeight="1">
      <c r="A329" s="6" t="s">
        <v>457</v>
      </c>
      <c r="B329" s="7" t="s">
        <v>458</v>
      </c>
      <c r="C329" s="44">
        <v>6768</v>
      </c>
      <c r="D329" s="44"/>
      <c r="E329" s="44">
        <v>4508</v>
      </c>
      <c r="F329" s="44"/>
      <c r="G329" s="44">
        <v>7499</v>
      </c>
      <c r="H329" s="44"/>
      <c r="I329" s="44">
        <v>617</v>
      </c>
      <c r="J329" s="44">
        <v>2038</v>
      </c>
      <c r="K329" s="44">
        <v>298</v>
      </c>
      <c r="L329" s="44">
        <v>747</v>
      </c>
      <c r="M329" s="44">
        <v>81</v>
      </c>
      <c r="N329" s="45">
        <f>SUM(C329:M329)</f>
        <v>22556</v>
      </c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3:27" ht="12.75" customHeight="1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5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s="8" customFormat="1" ht="12.75" customHeight="1">
      <c r="A331" s="8" t="s">
        <v>29</v>
      </c>
      <c r="B331" s="9" t="s">
        <v>459</v>
      </c>
      <c r="C331" s="46">
        <f aca="true" t="shared" si="51" ref="C331:M331">SUM(C333:C343)</f>
        <v>76906</v>
      </c>
      <c r="D331" s="46">
        <f t="shared" si="51"/>
        <v>0</v>
      </c>
      <c r="E331" s="46">
        <f t="shared" si="51"/>
        <v>54691</v>
      </c>
      <c r="F331" s="46">
        <f t="shared" si="51"/>
        <v>0</v>
      </c>
      <c r="G331" s="46">
        <f t="shared" si="51"/>
        <v>88364</v>
      </c>
      <c r="H331" s="46">
        <f t="shared" si="51"/>
        <v>0</v>
      </c>
      <c r="I331" s="46">
        <f t="shared" si="51"/>
        <v>7272</v>
      </c>
      <c r="J331" s="46">
        <f t="shared" si="51"/>
        <v>24242</v>
      </c>
      <c r="K331" s="46">
        <f t="shared" si="51"/>
        <v>3416</v>
      </c>
      <c r="L331" s="46">
        <f t="shared" si="51"/>
        <v>10775</v>
      </c>
      <c r="M331" s="46">
        <f t="shared" si="51"/>
        <v>2013</v>
      </c>
      <c r="N331" s="46">
        <f>SUM(N333:N343)</f>
        <v>267679</v>
      </c>
      <c r="P331" s="15"/>
      <c r="Q331" s="18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3:27" ht="12.75" customHeight="1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5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 customHeight="1">
      <c r="A333" s="6" t="s">
        <v>460</v>
      </c>
      <c r="B333" s="7" t="s">
        <v>459</v>
      </c>
      <c r="C333" s="44">
        <v>5511</v>
      </c>
      <c r="D333" s="44"/>
      <c r="E333" s="44">
        <v>4317</v>
      </c>
      <c r="F333" s="44"/>
      <c r="G333" s="44">
        <v>7898</v>
      </c>
      <c r="H333" s="44"/>
      <c r="I333" s="44">
        <v>785</v>
      </c>
      <c r="J333" s="44">
        <v>2246</v>
      </c>
      <c r="K333" s="44">
        <v>401</v>
      </c>
      <c r="L333" s="44">
        <v>730</v>
      </c>
      <c r="M333" s="44">
        <v>155</v>
      </c>
      <c r="N333" s="45">
        <f aca="true" t="shared" si="52" ref="N333:N343">SUM(C333:M333)</f>
        <v>22043</v>
      </c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s="8" customFormat="1" ht="12.75" customHeight="1">
      <c r="A334" s="6" t="s">
        <v>461</v>
      </c>
      <c r="B334" s="7" t="s">
        <v>462</v>
      </c>
      <c r="C334" s="44">
        <v>9168</v>
      </c>
      <c r="D334" s="44"/>
      <c r="E334" s="44">
        <v>6104</v>
      </c>
      <c r="F334" s="44"/>
      <c r="G334" s="44">
        <v>9480</v>
      </c>
      <c r="H334" s="44"/>
      <c r="I334" s="44">
        <v>703</v>
      </c>
      <c r="J334" s="44">
        <v>2781</v>
      </c>
      <c r="K334" s="44">
        <v>660</v>
      </c>
      <c r="L334" s="44">
        <v>1306</v>
      </c>
      <c r="M334" s="44">
        <v>147</v>
      </c>
      <c r="N334" s="45">
        <f t="shared" si="52"/>
        <v>30349</v>
      </c>
      <c r="O334" s="1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 customHeight="1">
      <c r="A335" s="6" t="s">
        <v>463</v>
      </c>
      <c r="B335" s="7" t="s">
        <v>464</v>
      </c>
      <c r="C335" s="44">
        <v>9442</v>
      </c>
      <c r="D335" s="44"/>
      <c r="E335" s="44">
        <v>5310</v>
      </c>
      <c r="F335" s="44"/>
      <c r="G335" s="44">
        <v>8812</v>
      </c>
      <c r="H335" s="44"/>
      <c r="I335" s="44">
        <v>693</v>
      </c>
      <c r="J335" s="44">
        <v>2934</v>
      </c>
      <c r="K335" s="44">
        <v>299</v>
      </c>
      <c r="L335" s="44">
        <v>902</v>
      </c>
      <c r="M335" s="44">
        <v>127</v>
      </c>
      <c r="N335" s="45">
        <f t="shared" si="52"/>
        <v>28519</v>
      </c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 customHeight="1">
      <c r="A336" s="6" t="s">
        <v>465</v>
      </c>
      <c r="B336" s="7" t="s">
        <v>466</v>
      </c>
      <c r="C336" s="44">
        <v>8248</v>
      </c>
      <c r="D336" s="44"/>
      <c r="E336" s="44">
        <v>5135</v>
      </c>
      <c r="F336" s="44"/>
      <c r="G336" s="44">
        <v>9696</v>
      </c>
      <c r="H336" s="44"/>
      <c r="I336" s="44">
        <v>767</v>
      </c>
      <c r="J336" s="44">
        <v>1841</v>
      </c>
      <c r="K336" s="44">
        <v>219</v>
      </c>
      <c r="L336" s="44">
        <v>819</v>
      </c>
      <c r="M336" s="44">
        <v>189</v>
      </c>
      <c r="N336" s="45">
        <f t="shared" si="52"/>
        <v>26914</v>
      </c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 customHeight="1">
      <c r="A337" s="6" t="s">
        <v>467</v>
      </c>
      <c r="B337" s="7" t="s">
        <v>468</v>
      </c>
      <c r="C337" s="44">
        <v>10225</v>
      </c>
      <c r="D337" s="44"/>
      <c r="E337" s="44">
        <v>6553</v>
      </c>
      <c r="F337" s="44"/>
      <c r="G337" s="44">
        <v>11719</v>
      </c>
      <c r="H337" s="44"/>
      <c r="I337" s="44">
        <v>1033</v>
      </c>
      <c r="J337" s="44">
        <v>3277</v>
      </c>
      <c r="K337" s="44">
        <v>462</v>
      </c>
      <c r="L337" s="44">
        <v>2982</v>
      </c>
      <c r="M337" s="44">
        <v>290</v>
      </c>
      <c r="N337" s="45">
        <f t="shared" si="52"/>
        <v>36541</v>
      </c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 customHeight="1">
      <c r="A338" s="6" t="s">
        <v>469</v>
      </c>
      <c r="B338" s="7" t="s">
        <v>470</v>
      </c>
      <c r="C338" s="44">
        <v>5363</v>
      </c>
      <c r="D338" s="44"/>
      <c r="E338" s="44">
        <v>2486</v>
      </c>
      <c r="F338" s="44"/>
      <c r="G338" s="44">
        <v>4743</v>
      </c>
      <c r="H338" s="44"/>
      <c r="I338" s="44">
        <v>366</v>
      </c>
      <c r="J338" s="44">
        <v>1314</v>
      </c>
      <c r="K338" s="44">
        <v>139</v>
      </c>
      <c r="L338" s="44">
        <v>290</v>
      </c>
      <c r="M338" s="44">
        <v>71</v>
      </c>
      <c r="N338" s="45">
        <f t="shared" si="52"/>
        <v>14772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 customHeight="1">
      <c r="A339" s="6" t="s">
        <v>471</v>
      </c>
      <c r="B339" s="7" t="s">
        <v>472</v>
      </c>
      <c r="C339" s="44">
        <v>7106</v>
      </c>
      <c r="D339" s="44"/>
      <c r="E339" s="44">
        <v>5981</v>
      </c>
      <c r="F339" s="44"/>
      <c r="G339" s="44">
        <v>9029</v>
      </c>
      <c r="H339" s="44"/>
      <c r="I339" s="44">
        <v>1094</v>
      </c>
      <c r="J339" s="44">
        <v>2358</v>
      </c>
      <c r="K339" s="44">
        <v>328</v>
      </c>
      <c r="L339" s="44">
        <v>1700</v>
      </c>
      <c r="M339" s="44">
        <v>239</v>
      </c>
      <c r="N339" s="45">
        <f t="shared" si="52"/>
        <v>27835</v>
      </c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 customHeight="1">
      <c r="A340" s="6" t="s">
        <v>473</v>
      </c>
      <c r="B340" s="7" t="s">
        <v>474</v>
      </c>
      <c r="C340" s="44">
        <v>5618</v>
      </c>
      <c r="D340" s="44"/>
      <c r="E340" s="44">
        <v>5623</v>
      </c>
      <c r="F340" s="44"/>
      <c r="G340" s="44">
        <v>6741</v>
      </c>
      <c r="H340" s="44"/>
      <c r="I340" s="44">
        <v>543</v>
      </c>
      <c r="J340" s="44">
        <v>2283</v>
      </c>
      <c r="K340" s="44">
        <v>252</v>
      </c>
      <c r="L340" s="44">
        <v>459</v>
      </c>
      <c r="M340" s="44">
        <v>214</v>
      </c>
      <c r="N340" s="45">
        <f t="shared" si="52"/>
        <v>21733</v>
      </c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 customHeight="1">
      <c r="A341" s="6" t="s">
        <v>475</v>
      </c>
      <c r="B341" s="7" t="s">
        <v>462</v>
      </c>
      <c r="C341" s="44">
        <v>9290</v>
      </c>
      <c r="D341" s="44"/>
      <c r="E341" s="44">
        <v>7699</v>
      </c>
      <c r="F341" s="44"/>
      <c r="G341" s="44">
        <v>9807</v>
      </c>
      <c r="H341" s="44"/>
      <c r="I341" s="44">
        <v>715</v>
      </c>
      <c r="J341" s="44">
        <v>3037</v>
      </c>
      <c r="K341" s="44">
        <v>443</v>
      </c>
      <c r="L341" s="44">
        <v>1208</v>
      </c>
      <c r="M341" s="44">
        <v>445</v>
      </c>
      <c r="N341" s="45">
        <f t="shared" si="52"/>
        <v>32644</v>
      </c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 customHeight="1">
      <c r="A342" s="6" t="s">
        <v>476</v>
      </c>
      <c r="B342" s="7" t="s">
        <v>477</v>
      </c>
      <c r="C342" s="44">
        <v>3517</v>
      </c>
      <c r="D342" s="44"/>
      <c r="E342" s="44">
        <v>3153</v>
      </c>
      <c r="F342" s="44"/>
      <c r="G342" s="44">
        <v>4432</v>
      </c>
      <c r="H342" s="44"/>
      <c r="I342" s="44">
        <v>367</v>
      </c>
      <c r="J342" s="44">
        <v>1144</v>
      </c>
      <c r="K342" s="44">
        <v>181</v>
      </c>
      <c r="L342" s="44">
        <v>238</v>
      </c>
      <c r="M342" s="44">
        <v>67</v>
      </c>
      <c r="N342" s="45">
        <f t="shared" si="52"/>
        <v>13099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 customHeight="1">
      <c r="A343" s="6" t="s">
        <v>478</v>
      </c>
      <c r="B343" s="7" t="s">
        <v>479</v>
      </c>
      <c r="C343" s="44">
        <v>3418</v>
      </c>
      <c r="D343" s="44"/>
      <c r="E343" s="44">
        <v>2330</v>
      </c>
      <c r="F343" s="44"/>
      <c r="G343" s="44">
        <v>6007</v>
      </c>
      <c r="H343" s="44"/>
      <c r="I343" s="44">
        <v>206</v>
      </c>
      <c r="J343" s="44">
        <v>1027</v>
      </c>
      <c r="K343" s="44">
        <v>32</v>
      </c>
      <c r="L343" s="44">
        <v>141</v>
      </c>
      <c r="M343" s="44">
        <v>69</v>
      </c>
      <c r="N343" s="45">
        <f t="shared" si="52"/>
        <v>13230</v>
      </c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3:27" ht="12.75" customHeight="1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5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s="8" customFormat="1" ht="12.75" customHeight="1">
      <c r="A345" s="8" t="s">
        <v>29</v>
      </c>
      <c r="B345" s="9" t="s">
        <v>480</v>
      </c>
      <c r="C345" s="46">
        <f aca="true" t="shared" si="53" ref="C345:M345">SUM(C347:C352)</f>
        <v>19113</v>
      </c>
      <c r="D345" s="46">
        <f t="shared" si="53"/>
        <v>0</v>
      </c>
      <c r="E345" s="46">
        <f t="shared" si="53"/>
        <v>13799</v>
      </c>
      <c r="F345" s="46">
        <f t="shared" si="53"/>
        <v>0</v>
      </c>
      <c r="G345" s="46">
        <f t="shared" si="53"/>
        <v>26511</v>
      </c>
      <c r="H345" s="46">
        <f t="shared" si="53"/>
        <v>0</v>
      </c>
      <c r="I345" s="46">
        <f t="shared" si="53"/>
        <v>2059</v>
      </c>
      <c r="J345" s="46">
        <f t="shared" si="53"/>
        <v>8315</v>
      </c>
      <c r="K345" s="46">
        <f t="shared" si="53"/>
        <v>930</v>
      </c>
      <c r="L345" s="46">
        <f t="shared" si="53"/>
        <v>3522</v>
      </c>
      <c r="M345" s="46">
        <f t="shared" si="53"/>
        <v>2564</v>
      </c>
      <c r="N345" s="46">
        <f>SUM(N347:N352)</f>
        <v>76813</v>
      </c>
      <c r="P345" s="15"/>
      <c r="Q345" s="18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3:27" ht="12.75" customHeight="1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5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 customHeight="1">
      <c r="A347" s="6" t="s">
        <v>481</v>
      </c>
      <c r="B347" s="7" t="s">
        <v>482</v>
      </c>
      <c r="C347" s="44">
        <v>6692</v>
      </c>
      <c r="D347" s="44"/>
      <c r="E347" s="44">
        <v>4542</v>
      </c>
      <c r="F347" s="44"/>
      <c r="G347" s="44">
        <v>8925</v>
      </c>
      <c r="H347" s="44"/>
      <c r="I347" s="44">
        <v>698</v>
      </c>
      <c r="J347" s="44">
        <v>3105</v>
      </c>
      <c r="K347" s="44">
        <v>454</v>
      </c>
      <c r="L347" s="44">
        <v>671</v>
      </c>
      <c r="M347" s="44">
        <v>732</v>
      </c>
      <c r="N347" s="45">
        <f aca="true" t="shared" si="54" ref="N347:N352">SUM(C347:M347)</f>
        <v>25819</v>
      </c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s="22" customFormat="1" ht="12.75" customHeight="1">
      <c r="A348" s="42" t="s">
        <v>483</v>
      </c>
      <c r="B348" s="43" t="s">
        <v>484</v>
      </c>
      <c r="C348" s="47">
        <v>4246</v>
      </c>
      <c r="D348" s="47"/>
      <c r="E348" s="47">
        <v>3678</v>
      </c>
      <c r="F348" s="47"/>
      <c r="G348" s="47">
        <v>6792</v>
      </c>
      <c r="H348" s="47"/>
      <c r="I348" s="47">
        <v>505</v>
      </c>
      <c r="J348" s="47">
        <v>2138</v>
      </c>
      <c r="K348" s="47">
        <v>187</v>
      </c>
      <c r="L348" s="47">
        <v>2224</v>
      </c>
      <c r="M348" s="47">
        <v>394</v>
      </c>
      <c r="N348" s="48">
        <f t="shared" si="54"/>
        <v>20164</v>
      </c>
      <c r="O348" s="10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 customHeight="1">
      <c r="A349" s="6" t="s">
        <v>485</v>
      </c>
      <c r="B349" s="7" t="s">
        <v>486</v>
      </c>
      <c r="C349" s="44">
        <v>2043</v>
      </c>
      <c r="D349" s="44"/>
      <c r="E349" s="44">
        <v>1077</v>
      </c>
      <c r="F349" s="44"/>
      <c r="G349" s="44">
        <v>2769</v>
      </c>
      <c r="H349" s="44"/>
      <c r="I349" s="44">
        <v>273</v>
      </c>
      <c r="J349" s="44">
        <v>908</v>
      </c>
      <c r="K349" s="44">
        <v>88</v>
      </c>
      <c r="L349" s="44">
        <v>280</v>
      </c>
      <c r="M349" s="44">
        <v>318</v>
      </c>
      <c r="N349" s="45">
        <f t="shared" si="54"/>
        <v>7756</v>
      </c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 customHeight="1">
      <c r="A350" s="6" t="s">
        <v>487</v>
      </c>
      <c r="B350" s="7" t="s">
        <v>488</v>
      </c>
      <c r="C350" s="44">
        <v>1958</v>
      </c>
      <c r="D350" s="44"/>
      <c r="E350" s="44">
        <v>1855</v>
      </c>
      <c r="F350" s="44"/>
      <c r="G350" s="44">
        <v>2228</v>
      </c>
      <c r="H350" s="44"/>
      <c r="I350" s="44">
        <v>184</v>
      </c>
      <c r="J350" s="44">
        <v>713</v>
      </c>
      <c r="K350" s="44">
        <v>66</v>
      </c>
      <c r="L350" s="44">
        <v>163</v>
      </c>
      <c r="M350" s="44">
        <v>521</v>
      </c>
      <c r="N350" s="45">
        <f t="shared" si="54"/>
        <v>7688</v>
      </c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 customHeight="1">
      <c r="A351" s="6" t="s">
        <v>489</v>
      </c>
      <c r="B351" s="7" t="s">
        <v>490</v>
      </c>
      <c r="C351" s="44">
        <v>1418</v>
      </c>
      <c r="D351" s="44"/>
      <c r="E351" s="44">
        <v>698</v>
      </c>
      <c r="F351" s="44"/>
      <c r="G351" s="44">
        <v>2249</v>
      </c>
      <c r="H351" s="44"/>
      <c r="I351" s="44">
        <v>160</v>
      </c>
      <c r="J351" s="44">
        <v>450</v>
      </c>
      <c r="K351" s="44">
        <v>48</v>
      </c>
      <c r="L351" s="44">
        <v>55</v>
      </c>
      <c r="M351" s="44">
        <v>199</v>
      </c>
      <c r="N351" s="45">
        <f t="shared" si="54"/>
        <v>5277</v>
      </c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 customHeight="1">
      <c r="A352" s="6" t="s">
        <v>491</v>
      </c>
      <c r="B352" s="7" t="s">
        <v>492</v>
      </c>
      <c r="C352" s="44">
        <v>2756</v>
      </c>
      <c r="D352" s="44"/>
      <c r="E352" s="44">
        <v>1949</v>
      </c>
      <c r="F352" s="44"/>
      <c r="G352" s="44">
        <v>3548</v>
      </c>
      <c r="H352" s="44"/>
      <c r="I352" s="44">
        <v>239</v>
      </c>
      <c r="J352" s="44">
        <v>1001</v>
      </c>
      <c r="K352" s="44">
        <v>87</v>
      </c>
      <c r="L352" s="44">
        <v>129</v>
      </c>
      <c r="M352" s="44">
        <v>400</v>
      </c>
      <c r="N352" s="45">
        <f t="shared" si="54"/>
        <v>10109</v>
      </c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3:27" ht="12.75" customHeight="1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5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s="8" customFormat="1" ht="12.75" customHeight="1">
      <c r="A354" s="8" t="s">
        <v>29</v>
      </c>
      <c r="B354" s="9" t="s">
        <v>493</v>
      </c>
      <c r="C354" s="46">
        <f aca="true" t="shared" si="55" ref="C354:M354">SUM(C356:C362)</f>
        <v>35870</v>
      </c>
      <c r="D354" s="46">
        <f t="shared" si="55"/>
        <v>0</v>
      </c>
      <c r="E354" s="46">
        <f t="shared" si="55"/>
        <v>46731</v>
      </c>
      <c r="F354" s="46">
        <f t="shared" si="55"/>
        <v>0</v>
      </c>
      <c r="G354" s="46">
        <f t="shared" si="55"/>
        <v>62940</v>
      </c>
      <c r="H354" s="46">
        <f t="shared" si="55"/>
        <v>0</v>
      </c>
      <c r="I354" s="46">
        <f t="shared" si="55"/>
        <v>4370</v>
      </c>
      <c r="J354" s="46">
        <f t="shared" si="55"/>
        <v>15924</v>
      </c>
      <c r="K354" s="46">
        <f t="shared" si="55"/>
        <v>2307</v>
      </c>
      <c r="L354" s="46">
        <f t="shared" si="55"/>
        <v>17479</v>
      </c>
      <c r="M354" s="46">
        <f t="shared" si="55"/>
        <v>874</v>
      </c>
      <c r="N354" s="46">
        <f>SUM(N356:N362)</f>
        <v>186495</v>
      </c>
      <c r="P354" s="15"/>
      <c r="Q354" s="18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3:27" ht="12.75" customHeight="1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5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 customHeight="1">
      <c r="A356" s="6" t="s">
        <v>494</v>
      </c>
      <c r="B356" s="7" t="s">
        <v>495</v>
      </c>
      <c r="C356" s="44">
        <v>3680</v>
      </c>
      <c r="D356" s="44"/>
      <c r="E356" s="44">
        <v>4869</v>
      </c>
      <c r="F356" s="44"/>
      <c r="G356" s="44">
        <v>6606</v>
      </c>
      <c r="H356" s="44"/>
      <c r="I356" s="44">
        <v>452</v>
      </c>
      <c r="J356" s="44">
        <v>1339</v>
      </c>
      <c r="K356" s="44">
        <v>216</v>
      </c>
      <c r="L356" s="44">
        <v>1247</v>
      </c>
      <c r="M356" s="44">
        <v>175</v>
      </c>
      <c r="N356" s="45">
        <f aca="true" t="shared" si="56" ref="N356:N362">SUM(C356:M356)</f>
        <v>18584</v>
      </c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s="8" customFormat="1" ht="12.75" customHeight="1">
      <c r="A357" s="6" t="s">
        <v>496</v>
      </c>
      <c r="B357" s="7" t="s">
        <v>493</v>
      </c>
      <c r="C357" s="44">
        <v>13613</v>
      </c>
      <c r="D357" s="44"/>
      <c r="E357" s="44">
        <v>18248</v>
      </c>
      <c r="F357" s="44"/>
      <c r="G357" s="44">
        <v>21160</v>
      </c>
      <c r="H357" s="44"/>
      <c r="I357" s="44">
        <v>1810</v>
      </c>
      <c r="J357" s="44">
        <v>6351</v>
      </c>
      <c r="K357" s="44">
        <v>1054</v>
      </c>
      <c r="L357" s="44">
        <v>2923</v>
      </c>
      <c r="M357" s="44">
        <v>290</v>
      </c>
      <c r="N357" s="45">
        <f t="shared" si="56"/>
        <v>65449</v>
      </c>
      <c r="O357" s="1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 customHeight="1">
      <c r="A358" s="6" t="s">
        <v>497</v>
      </c>
      <c r="B358" s="7" t="s">
        <v>493</v>
      </c>
      <c r="C358" s="44">
        <v>5305</v>
      </c>
      <c r="D358" s="44"/>
      <c r="E358" s="44">
        <v>6282</v>
      </c>
      <c r="F358" s="44"/>
      <c r="G358" s="44">
        <v>9091</v>
      </c>
      <c r="H358" s="44"/>
      <c r="I358" s="44">
        <v>522</v>
      </c>
      <c r="J358" s="44">
        <v>1951</v>
      </c>
      <c r="K358" s="44">
        <v>279</v>
      </c>
      <c r="L358" s="44">
        <v>870</v>
      </c>
      <c r="M358" s="44">
        <v>174</v>
      </c>
      <c r="N358" s="45">
        <f t="shared" si="56"/>
        <v>24474</v>
      </c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 customHeight="1">
      <c r="A359" s="6" t="s">
        <v>498</v>
      </c>
      <c r="B359" s="7" t="s">
        <v>499</v>
      </c>
      <c r="C359" s="44">
        <v>3392</v>
      </c>
      <c r="D359" s="44"/>
      <c r="E359" s="44">
        <v>3810</v>
      </c>
      <c r="F359" s="44"/>
      <c r="G359" s="44">
        <v>5753</v>
      </c>
      <c r="H359" s="44"/>
      <c r="I359" s="44">
        <v>216</v>
      </c>
      <c r="J359" s="44">
        <v>1073</v>
      </c>
      <c r="K359" s="44">
        <v>180</v>
      </c>
      <c r="L359" s="44">
        <v>4535</v>
      </c>
      <c r="M359" s="44">
        <v>0</v>
      </c>
      <c r="N359" s="45">
        <f t="shared" si="56"/>
        <v>18959</v>
      </c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 customHeight="1">
      <c r="A360" s="6" t="s">
        <v>500</v>
      </c>
      <c r="B360" s="7" t="s">
        <v>501</v>
      </c>
      <c r="C360" s="44">
        <v>1956</v>
      </c>
      <c r="D360" s="44"/>
      <c r="E360" s="44">
        <v>3201</v>
      </c>
      <c r="F360" s="44"/>
      <c r="G360" s="44">
        <v>3819</v>
      </c>
      <c r="H360" s="44"/>
      <c r="I360" s="44">
        <v>248</v>
      </c>
      <c r="J360" s="44">
        <v>750</v>
      </c>
      <c r="K360" s="44">
        <v>68</v>
      </c>
      <c r="L360" s="44">
        <v>260</v>
      </c>
      <c r="M360" s="44">
        <v>47</v>
      </c>
      <c r="N360" s="49">
        <f t="shared" si="56"/>
        <v>10349</v>
      </c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 customHeight="1">
      <c r="A361" s="6" t="s">
        <v>502</v>
      </c>
      <c r="B361" s="7" t="s">
        <v>503</v>
      </c>
      <c r="C361" s="44">
        <v>2690</v>
      </c>
      <c r="D361" s="44"/>
      <c r="E361" s="44">
        <v>3984</v>
      </c>
      <c r="F361" s="44"/>
      <c r="G361" s="44">
        <v>6952</v>
      </c>
      <c r="H361" s="44"/>
      <c r="I361" s="44">
        <v>475</v>
      </c>
      <c r="J361" s="44">
        <v>1786</v>
      </c>
      <c r="K361" s="44">
        <v>206</v>
      </c>
      <c r="L361" s="44">
        <v>1169</v>
      </c>
      <c r="M361" s="44">
        <v>188</v>
      </c>
      <c r="N361" s="49">
        <f t="shared" si="56"/>
        <v>17450</v>
      </c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 customHeight="1">
      <c r="A362" s="6" t="s">
        <v>504</v>
      </c>
      <c r="B362" s="7" t="s">
        <v>505</v>
      </c>
      <c r="C362" s="60">
        <v>5234</v>
      </c>
      <c r="D362" s="60"/>
      <c r="E362" s="60">
        <v>6337</v>
      </c>
      <c r="F362" s="60"/>
      <c r="G362" s="60">
        <v>9559</v>
      </c>
      <c r="H362" s="60"/>
      <c r="I362" s="60">
        <v>647</v>
      </c>
      <c r="J362" s="60">
        <v>2674</v>
      </c>
      <c r="K362" s="60">
        <v>304</v>
      </c>
      <c r="L362" s="60">
        <v>6475</v>
      </c>
      <c r="M362" s="60">
        <v>0</v>
      </c>
      <c r="N362" s="45">
        <f t="shared" si="56"/>
        <v>31230</v>
      </c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 customHeight="1">
      <c r="A363" s="6"/>
      <c r="B363" s="7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45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 customHeight="1">
      <c r="A364" s="6"/>
      <c r="B364" s="7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45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 customHeight="1">
      <c r="A365" s="6"/>
      <c r="B365" s="7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45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 customHeight="1">
      <c r="A366" s="6"/>
      <c r="B366" s="7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45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 customHeight="1">
      <c r="A367" s="6"/>
      <c r="B367" s="7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45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 customHeight="1">
      <c r="A368" s="6"/>
      <c r="B368" s="7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45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 customHeight="1">
      <c r="A369" s="6"/>
      <c r="B369" s="7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45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 customHeight="1">
      <c r="A370" s="6"/>
      <c r="B370" s="7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45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 customHeight="1">
      <c r="A371" s="6"/>
      <c r="B371" s="7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45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 customHeight="1">
      <c r="A372" s="6"/>
      <c r="B372" s="7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45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 customHeight="1">
      <c r="A373" s="6"/>
      <c r="B373" s="7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45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 customHeight="1">
      <c r="A374" s="6"/>
      <c r="B374" s="7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45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 customHeight="1">
      <c r="A375" s="6"/>
      <c r="B375" s="7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45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 customHeight="1">
      <c r="A376" s="6"/>
      <c r="B376" s="7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45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 customHeight="1">
      <c r="A377" s="6"/>
      <c r="B377" s="7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45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 customHeight="1">
      <c r="A378" s="6"/>
      <c r="B378" s="7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45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 customHeight="1">
      <c r="A379" s="6"/>
      <c r="B379" s="7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45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 customHeight="1">
      <c r="A380" s="6"/>
      <c r="B380" s="7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45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 customHeight="1">
      <c r="A381" s="6"/>
      <c r="B381" s="7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45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 customHeight="1">
      <c r="A382" s="6"/>
      <c r="B382" s="7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45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 customHeight="1">
      <c r="A383" s="6"/>
      <c r="B383" s="7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45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 customHeight="1">
      <c r="A384" s="6"/>
      <c r="B384" s="7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45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 customHeight="1">
      <c r="A385" s="6"/>
      <c r="B385" s="7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45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 customHeight="1">
      <c r="A386" s="6"/>
      <c r="B386" s="7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45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1" ht="12.75" customHeight="1">
      <c r="A387" s="41"/>
      <c r="B387" s="1">
        <v>0</v>
      </c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P387" s="12"/>
      <c r="Q387" s="12"/>
      <c r="R387" s="12"/>
      <c r="S387" s="12"/>
      <c r="T387" s="12"/>
      <c r="U387" s="12"/>
    </row>
    <row r="388" spans="1:21" ht="12.75" customHeight="1">
      <c r="A388" s="16"/>
      <c r="U388" s="12">
        <v>0</v>
      </c>
    </row>
    <row r="389" spans="1:21" s="10" customFormat="1" ht="12.75" customHeight="1">
      <c r="A389" s="61"/>
      <c r="B389" s="2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3"/>
      <c r="P389" s="43"/>
      <c r="U389" s="11">
        <v>0</v>
      </c>
    </row>
    <row r="390" spans="3:21" ht="12.75" customHeight="1">
      <c r="C390" s="12" t="s">
        <v>29</v>
      </c>
      <c r="E390" s="12" t="s">
        <v>29</v>
      </c>
      <c r="U390" s="12">
        <v>0</v>
      </c>
    </row>
    <row r="391" ht="12.75">
      <c r="O391" s="12"/>
    </row>
    <row r="393" spans="3:5" ht="12.75">
      <c r="C393" s="12" t="s">
        <v>29</v>
      </c>
      <c r="E393" s="12" t="s">
        <v>29</v>
      </c>
    </row>
  </sheetData>
  <sheetProtection/>
  <mergeCells count="6">
    <mergeCell ref="N6:N11"/>
    <mergeCell ref="B6:B11"/>
    <mergeCell ref="A7:A9"/>
    <mergeCell ref="A1:N1"/>
    <mergeCell ref="A3:N3"/>
    <mergeCell ref="A4:N4"/>
  </mergeCells>
  <printOptions/>
  <pageMargins left="0.984251968503937" right="0" top="0" bottom="0.5905511811023623" header="0" footer="0"/>
  <pageSetup firstPageNumber="25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2008-06-30T23:20:16Z</cp:lastPrinted>
  <dcterms:created xsi:type="dcterms:W3CDTF">2006-06-27T18:10:56Z</dcterms:created>
  <dcterms:modified xsi:type="dcterms:W3CDTF">2008-06-30T23:26:35Z</dcterms:modified>
  <cp:category/>
  <cp:version/>
  <cp:contentType/>
  <cp:contentStatus/>
</cp:coreProperties>
</file>