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2.2.8 " sheetId="1" r:id="rId1"/>
  </sheets>
  <externalReferences>
    <externalReference r:id="rId4"/>
  </externalReferences>
  <definedNames>
    <definedName name="_Regression_Int" localSheetId="0" hidden="1">1</definedName>
    <definedName name="A_IMPRESIÓN_IM">#REF!</definedName>
    <definedName name="_xlnm.Print_Area" localSheetId="0">'2.2.8 '!$A$1:$K$49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'2.2.8 '!$A$1:$A$52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<sst xmlns="http://schemas.openxmlformats.org/spreadsheetml/2006/main" count="35" uniqueCount="35">
  <si>
    <t>ANUARIO ESTADÍSTICO 2007</t>
  </si>
  <si>
    <t xml:space="preserve">  2. 2 .8   MOVIMIENTO MENSUAL DEL NUMERO DE PENSIONES POR RIESGOS DEL TRABAJO VIGENTES</t>
  </si>
  <si>
    <t xml:space="preserve"> Y COSTOS DE LA NÓMINA</t>
  </si>
  <si>
    <t>I M P O R T E    D E    L A    N O M I N A    P A R A    P E N S I O N I S T A S</t>
  </si>
  <si>
    <t xml:space="preserve">     PENSIONES</t>
  </si>
  <si>
    <t>MENSUAL</t>
  </si>
  <si>
    <t>IMPORTE</t>
  </si>
  <si>
    <t>COSTO</t>
  </si>
  <si>
    <t>MES</t>
  </si>
  <si>
    <t xml:space="preserve">     VIGENTES</t>
  </si>
  <si>
    <t>( M I L E S    D E    P E S O S )</t>
  </si>
  <si>
    <t>ACUMULADO</t>
  </si>
  <si>
    <t>ANUAL</t>
  </si>
  <si>
    <t xml:space="preserve"> (2*)</t>
  </si>
  <si>
    <t xml:space="preserve"> (1*)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</si>
  <si>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</si>
  <si>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</si>
  <si>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</si>
  <si>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</si>
  <si>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</si>
  <si>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</si>
  <si>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</si>
  <si>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</si>
  <si>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</si>
  <si>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</si>
  <si>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</si>
  <si>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</si>
  <si>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</si>
  <si>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AGUINALDO</t>
  </si>
  <si>
    <t xml:space="preserve">  2A. PARTE 2008</t>
  </si>
  <si>
    <t xml:space="preserve">  1A. PARTE 2007</t>
  </si>
  <si>
    <t>1*     RESULTA DE MULTIPLICAR EL IMPORTE DE LA NOMINA MENSUAL POR 13,5 QUE SIGNIFICA LOS DOCE MESES DEL AÑO, MÁS EL AJUSTE DE DIAS CALENDARIO DE</t>
  </si>
  <si>
    <t xml:space="preserve">        360 A 366 Y LOS 40 DÍAS DE AGUINALDO.</t>
  </si>
  <si>
    <t>(MILES DE PESOS)</t>
  </si>
  <si>
    <t>2* NO INCLUYE SERVICIO MEDICO ACUMULADO POR: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</si>
</sst>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_);\(#,##0.0\)"/>
    <numFmt numFmtId="174" formatCode="#,##0.0"/>
    <numFmt numFmtId="175" formatCode="&quot;$&quot;#,##0.0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Courier"/>
      <family val="3"/>
    </font>
    <font>
      <sz val="9"/>
      <name val="Arial"/>
      <family val="2"/>
    </font>
    <font>
      <sz val="9"/>
      <name val="Courier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7" fillId="0" borderId="0" xfId="53" applyFill="1">
      <alignment/>
      <protection/>
    </xf>
    <xf numFmtId="0" fontId="17" fillId="0" borderId="0" xfId="53">
      <alignment/>
      <protection/>
    </xf>
    <xf numFmtId="0" fontId="19" fillId="0" borderId="0" xfId="53" applyFont="1">
      <alignment/>
      <protection/>
    </xf>
    <xf numFmtId="0" fontId="21" fillId="0" borderId="0" xfId="53" applyFont="1">
      <alignment/>
      <protection/>
    </xf>
    <xf numFmtId="0" fontId="22" fillId="24" borderId="10" xfId="53" applyFont="1" applyFill="1" applyBorder="1" applyAlignment="1" applyProtection="1">
      <alignment horizontal="left"/>
      <protection/>
    </xf>
    <xf numFmtId="0" fontId="22" fillId="24" borderId="11" xfId="53" applyFont="1" applyFill="1" applyBorder="1">
      <alignment/>
      <protection/>
    </xf>
    <xf numFmtId="0" fontId="22" fillId="24" borderId="12" xfId="53" applyFont="1" applyFill="1" applyBorder="1">
      <alignment/>
      <protection/>
    </xf>
    <xf numFmtId="0" fontId="22" fillId="24" borderId="13" xfId="53" applyFont="1" applyFill="1" applyBorder="1">
      <alignment/>
      <protection/>
    </xf>
    <xf numFmtId="0" fontId="22" fillId="24" borderId="14" xfId="53" applyFont="1" applyFill="1" applyBorder="1" applyAlignment="1">
      <alignment horizontal="left"/>
      <protection/>
    </xf>
    <xf numFmtId="0" fontId="22" fillId="24" borderId="0" xfId="53" applyFont="1" applyFill="1" applyBorder="1" applyAlignment="1" applyProtection="1">
      <alignment horizontal="center"/>
      <protection/>
    </xf>
    <xf numFmtId="0" fontId="22" fillId="24" borderId="14" xfId="53" applyFont="1" applyFill="1" applyBorder="1">
      <alignment/>
      <protection/>
    </xf>
    <xf numFmtId="0" fontId="22" fillId="24" borderId="15" xfId="53" applyFont="1" applyFill="1" applyBorder="1">
      <alignment/>
      <protection/>
    </xf>
    <xf numFmtId="0" fontId="22" fillId="24" borderId="16" xfId="53" applyFont="1" applyFill="1" applyBorder="1">
      <alignment/>
      <protection/>
    </xf>
    <xf numFmtId="0" fontId="22" fillId="24" borderId="17" xfId="53" applyFont="1" applyFill="1" applyBorder="1">
      <alignment/>
      <protection/>
    </xf>
    <xf numFmtId="0" fontId="22" fillId="24" borderId="10" xfId="53" applyFont="1" applyFill="1" applyBorder="1" applyAlignment="1" applyProtection="1">
      <alignment horizontal="center"/>
      <protection/>
    </xf>
    <xf numFmtId="0" fontId="22" fillId="24" borderId="12" xfId="53" applyFont="1" applyFill="1" applyBorder="1" applyAlignment="1" applyProtection="1">
      <alignment horizontal="center"/>
      <protection/>
    </xf>
    <xf numFmtId="0" fontId="22" fillId="24" borderId="14" xfId="53" applyFont="1" applyFill="1" applyBorder="1" applyAlignment="1" applyProtection="1">
      <alignment horizontal="center"/>
      <protection/>
    </xf>
    <xf numFmtId="0" fontId="22" fillId="24" borderId="18" xfId="53" applyFont="1" applyFill="1" applyBorder="1">
      <alignment/>
      <protection/>
    </xf>
    <xf numFmtId="0" fontId="22" fillId="24" borderId="19" xfId="53" applyFont="1" applyFill="1" applyBorder="1">
      <alignment/>
      <protection/>
    </xf>
    <xf numFmtId="0" fontId="22" fillId="24" borderId="0" xfId="53" applyFont="1" applyFill="1" applyBorder="1">
      <alignment/>
      <protection/>
    </xf>
    <xf numFmtId="0" fontId="22" fillId="24" borderId="20" xfId="53" applyFont="1" applyFill="1" applyBorder="1">
      <alignment/>
      <protection/>
    </xf>
    <xf numFmtId="0" fontId="22" fillId="24" borderId="16" xfId="53" applyFont="1" applyFill="1" applyBorder="1" applyAlignment="1">
      <alignment horizontal="center"/>
      <protection/>
    </xf>
    <xf numFmtId="0" fontId="21" fillId="0" borderId="12" xfId="53" applyFont="1" applyBorder="1" applyAlignment="1" applyProtection="1">
      <alignment horizontal="left"/>
      <protection/>
    </xf>
    <xf numFmtId="0" fontId="21" fillId="0" borderId="12" xfId="53" applyFont="1" applyBorder="1">
      <alignment/>
      <protection/>
    </xf>
    <xf numFmtId="0" fontId="17" fillId="0" borderId="0" xfId="53" applyFont="1" applyFill="1">
      <alignment/>
      <protection/>
    </xf>
    <xf numFmtId="0" fontId="22" fillId="0" borderId="0" xfId="53" applyFont="1" applyAlignment="1" applyProtection="1">
      <alignment horizontal="left"/>
      <protection/>
    </xf>
    <xf numFmtId="172" fontId="22" fillId="0" borderId="0" xfId="53" applyNumberFormat="1" applyFont="1" applyProtection="1">
      <alignment/>
      <protection/>
    </xf>
    <xf numFmtId="173" fontId="22" fillId="0" borderId="0" xfId="53" applyNumberFormat="1" applyFont="1" applyProtection="1">
      <alignment/>
      <protection/>
    </xf>
    <xf numFmtId="174" fontId="22" fillId="0" borderId="0" xfId="48" applyNumberFormat="1" applyFont="1" applyAlignment="1" applyProtection="1">
      <alignment/>
      <protection/>
    </xf>
    <xf numFmtId="4" fontId="23" fillId="0" borderId="0" xfId="53" applyNumberFormat="1" applyFont="1" applyProtection="1">
      <alignment/>
      <protection/>
    </xf>
    <xf numFmtId="4" fontId="21" fillId="0" borderId="0" xfId="53" applyNumberFormat="1" applyFont="1" applyProtection="1">
      <alignment/>
      <protection/>
    </xf>
    <xf numFmtId="4" fontId="22" fillId="0" borderId="0" xfId="53" applyNumberFormat="1" applyFont="1" applyProtection="1">
      <alignment/>
      <protection/>
    </xf>
    <xf numFmtId="4" fontId="22" fillId="0" borderId="0" xfId="53" applyNumberFormat="1" applyFont="1">
      <alignment/>
      <protection/>
    </xf>
    <xf numFmtId="0" fontId="22" fillId="0" borderId="0" xfId="53" applyFont="1">
      <alignment/>
      <protection/>
    </xf>
    <xf numFmtId="0" fontId="24" fillId="0" borderId="0" xfId="53" applyFont="1" applyFill="1">
      <alignment/>
      <protection/>
    </xf>
    <xf numFmtId="0" fontId="24" fillId="0" borderId="0" xfId="53" applyFont="1">
      <alignment/>
      <protection/>
    </xf>
    <xf numFmtId="172" fontId="21" fillId="0" borderId="0" xfId="53" applyNumberFormat="1" applyFont="1" applyProtection="1">
      <alignment/>
      <protection/>
    </xf>
    <xf numFmtId="173" fontId="21" fillId="0" borderId="0" xfId="53" applyNumberFormat="1" applyFont="1" applyProtection="1">
      <alignment/>
      <protection/>
    </xf>
    <xf numFmtId="0" fontId="21" fillId="0" borderId="0" xfId="53" applyFont="1" applyAlignment="1" applyProtection="1">
      <alignment horizontal="left"/>
      <protection/>
    </xf>
    <xf numFmtId="174" fontId="21" fillId="0" borderId="0" xfId="48" applyNumberFormat="1" applyFont="1" applyAlignment="1" applyProtection="1">
      <alignment/>
      <protection/>
    </xf>
    <xf numFmtId="174" fontId="21" fillId="0" borderId="0" xfId="53" applyNumberFormat="1" applyFont="1" applyProtection="1">
      <alignment/>
      <protection/>
    </xf>
    <xf numFmtId="174" fontId="17" fillId="0" borderId="0" xfId="53" applyNumberFormat="1" applyFill="1">
      <alignment/>
      <protection/>
    </xf>
    <xf numFmtId="0" fontId="17" fillId="0" borderId="0" xfId="53" applyFill="1" applyAlignment="1">
      <alignment horizontal="center"/>
      <protection/>
    </xf>
    <xf numFmtId="4" fontId="17" fillId="0" borderId="0" xfId="53" applyNumberFormat="1">
      <alignment/>
      <protection/>
    </xf>
    <xf numFmtId="174" fontId="21" fillId="0" borderId="0" xfId="52" applyNumberFormat="1" applyFont="1" applyBorder="1" applyProtection="1">
      <alignment/>
      <protection/>
    </xf>
    <xf numFmtId="4" fontId="21" fillId="0" borderId="0" xfId="53" applyNumberFormat="1" applyFont="1" applyBorder="1" applyProtection="1">
      <alignment/>
      <protection/>
    </xf>
    <xf numFmtId="0" fontId="17" fillId="0" borderId="16" xfId="53" applyBorder="1">
      <alignment/>
      <protection/>
    </xf>
    <xf numFmtId="0" fontId="17" fillId="0" borderId="0" xfId="53" applyBorder="1">
      <alignment/>
      <protection/>
    </xf>
    <xf numFmtId="173" fontId="21" fillId="0" borderId="12" xfId="53" applyNumberFormat="1" applyFont="1" applyBorder="1" applyProtection="1">
      <alignment/>
      <protection/>
    </xf>
    <xf numFmtId="0" fontId="21" fillId="0" borderId="0" xfId="53" applyFont="1" applyBorder="1">
      <alignment/>
      <protection/>
    </xf>
    <xf numFmtId="0" fontId="18" fillId="0" borderId="0" xfId="53" applyFont="1" applyAlignment="1" applyProtection="1">
      <alignment horizontal="right"/>
      <protection/>
    </xf>
    <xf numFmtId="0" fontId="20" fillId="0" borderId="0" xfId="53" applyFont="1" applyAlignment="1" applyProtection="1">
      <alignment horizontal="center"/>
      <protection/>
    </xf>
    <xf numFmtId="0" fontId="22" fillId="24" borderId="18" xfId="53" applyFont="1" applyFill="1" applyBorder="1" applyAlignment="1" applyProtection="1">
      <alignment horizontal="center"/>
      <protection/>
    </xf>
    <xf numFmtId="0" fontId="22" fillId="24" borderId="0" xfId="53" applyFont="1" applyFill="1" applyBorder="1" applyAlignment="1" applyProtection="1">
      <alignment horizontal="center"/>
      <protection/>
    </xf>
    <xf numFmtId="0" fontId="22" fillId="24" borderId="19" xfId="53" applyFont="1" applyFill="1" applyBorder="1" applyAlignment="1" applyProtection="1">
      <alignment horizontal="center"/>
      <protection/>
    </xf>
    <xf numFmtId="0" fontId="25" fillId="0" borderId="0" xfId="53" applyFont="1" applyBorder="1" applyAlignment="1" applyProtection="1">
      <alignment horizontal="left"/>
      <protection/>
    </xf>
    <xf numFmtId="173" fontId="25" fillId="0" borderId="0" xfId="53" applyNumberFormat="1" applyFont="1" applyBorder="1" applyProtection="1">
      <alignment/>
      <protection/>
    </xf>
    <xf numFmtId="0" fontId="25" fillId="0" borderId="0" xfId="53" applyFont="1">
      <alignment/>
      <protection/>
    </xf>
    <xf numFmtId="0" fontId="26" fillId="0" borderId="0" xfId="53" applyFont="1">
      <alignment/>
      <protection/>
    </xf>
    <xf numFmtId="43" fontId="25" fillId="0" borderId="0" xfId="53" applyNumberFormat="1" applyFont="1">
      <alignment/>
      <protection/>
    </xf>
    <xf numFmtId="0" fontId="25" fillId="0" borderId="0" xfId="53" applyFont="1" applyAlignment="1" applyProtection="1">
      <alignment horizontal="left"/>
      <protection/>
    </xf>
    <xf numFmtId="175" fontId="25" fillId="0" borderId="0" xfId="52" applyNumberFormat="1" applyFont="1" applyProtection="1">
      <alignment/>
      <protection/>
    </xf>
    <xf numFmtId="0" fontId="25" fillId="0" borderId="0" xfId="53" applyFont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2 2 8 MOVIMIENTO MENSUAL DEL NUMERO DE PENSIONES RT VIGENTES" xfId="48"/>
    <cellStyle name="Currency" xfId="49"/>
    <cellStyle name="Currency [0]" xfId="50"/>
    <cellStyle name="Neutral" xfId="51"/>
    <cellStyle name="Normal_2 2 7 COSTO DE PENSIONES POR RT EN NOMINA" xfId="52"/>
    <cellStyle name="Normal_2 2 8 MOVIMIENTO MENSUAL DEL NUMERO DE PENSIONES RT VIGENTE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0</xdr:rowOff>
    </xdr:from>
    <xdr:to>
      <xdr:col>1</xdr:col>
      <xdr:colOff>733425</xdr:colOff>
      <xdr:row>4</xdr:row>
      <xdr:rowOff>171450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t.%20Jose%20Luis%20Navarrete\Modif%20Anuario%20%202007\Cuadros%202.2\CAP%202%20ENVIO%20160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2.3 "/>
      <sheetName val="2.2.7"/>
      <sheetName val="2.2.8 "/>
      <sheetName val="2.2.9"/>
      <sheetName val="2.2.14.1"/>
      <sheetName val="REGISTROS R.T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M50"/>
  <sheetViews>
    <sheetView showGridLines="0" showZeros="0" tabSelected="1" view="pageBreakPreview" zoomScale="70" zoomScaleNormal="60" zoomScaleSheetLayoutView="70" zoomScalePageLayoutView="0" workbookViewId="0" topLeftCell="A1">
      <selection activeCell="A1" sqref="A1"/>
    </sheetView>
  </sheetViews>
  <sheetFormatPr defaultColWidth="13.28125" defaultRowHeight="15"/>
  <cols>
    <col min="1" max="1" width="0.85546875" style="2" customWidth="1"/>
    <col min="2" max="2" width="26.57421875" style="2" customWidth="1"/>
    <col min="3" max="3" width="25.8515625" style="2" customWidth="1"/>
    <col min="4" max="4" width="13.8515625" style="2" customWidth="1"/>
    <col min="5" max="5" width="16.7109375" style="2" customWidth="1"/>
    <col min="6" max="6" width="10.00390625" style="2" customWidth="1"/>
    <col min="7" max="7" width="28.28125" style="2" customWidth="1"/>
    <col min="8" max="8" width="9.00390625" style="2" customWidth="1"/>
    <col min="9" max="9" width="2.140625" style="2" customWidth="1"/>
    <col min="10" max="10" width="15.421875" style="2" customWidth="1"/>
    <col min="11" max="11" width="3.421875" style="2" customWidth="1"/>
    <col min="12" max="12" width="13.28125" style="1" customWidth="1"/>
    <col min="13" max="13" width="13.57421875" style="1" bestFit="1" customWidth="1"/>
    <col min="14" max="16384" width="13.28125" style="2" customWidth="1"/>
  </cols>
  <sheetData>
    <row r="2" spans="2:11" ht="12.75"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8">
      <c r="B4" s="52" t="s">
        <v>1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8">
      <c r="B5" s="52" t="s">
        <v>2</v>
      </c>
      <c r="C5" s="52"/>
      <c r="D5" s="52"/>
      <c r="E5" s="52"/>
      <c r="F5" s="52"/>
      <c r="G5" s="52"/>
      <c r="H5" s="52"/>
      <c r="I5" s="52"/>
      <c r="J5" s="52"/>
      <c r="K5" s="52"/>
    </row>
    <row r="6" spans="2:11" ht="12.7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6.75" customHeight="1">
      <c r="B7" s="5"/>
      <c r="C7" s="6"/>
      <c r="D7" s="7"/>
      <c r="E7" s="7"/>
      <c r="F7" s="7"/>
      <c r="G7" s="7"/>
      <c r="H7" s="7"/>
      <c r="I7" s="7"/>
      <c r="J7" s="7"/>
      <c r="K7" s="8"/>
    </row>
    <row r="8" spans="2:11" ht="12.75">
      <c r="B8" s="9"/>
      <c r="C8" s="53" t="s">
        <v>3</v>
      </c>
      <c r="D8" s="54"/>
      <c r="E8" s="54"/>
      <c r="F8" s="54"/>
      <c r="G8" s="54"/>
      <c r="H8" s="54"/>
      <c r="I8" s="54"/>
      <c r="J8" s="54"/>
      <c r="K8" s="55"/>
    </row>
    <row r="9" spans="2:11" ht="12.75">
      <c r="B9" s="11"/>
      <c r="C9" s="12"/>
      <c r="D9" s="13"/>
      <c r="E9" s="13"/>
      <c r="F9" s="13"/>
      <c r="G9" s="13"/>
      <c r="H9" s="13"/>
      <c r="I9" s="13"/>
      <c r="J9" s="13"/>
      <c r="K9" s="14"/>
    </row>
    <row r="10" spans="2:11" ht="12.75">
      <c r="B10" s="11"/>
      <c r="C10" s="15" t="s">
        <v>4</v>
      </c>
      <c r="D10" s="6"/>
      <c r="E10" s="16" t="s">
        <v>5</v>
      </c>
      <c r="F10" s="8"/>
      <c r="G10" s="15" t="s">
        <v>6</v>
      </c>
      <c r="H10" s="6"/>
      <c r="I10" s="7"/>
      <c r="J10" s="16" t="s">
        <v>7</v>
      </c>
      <c r="K10" s="8"/>
    </row>
    <row r="11" spans="2:11" ht="12.75">
      <c r="B11" s="17" t="s">
        <v>8</v>
      </c>
      <c r="C11" s="17" t="s">
        <v>9</v>
      </c>
      <c r="D11" s="18"/>
      <c r="E11" s="10" t="s">
        <v>10</v>
      </c>
      <c r="F11" s="19"/>
      <c r="G11" s="17" t="s">
        <v>11</v>
      </c>
      <c r="H11" s="18"/>
      <c r="I11" s="20"/>
      <c r="J11" s="10" t="s">
        <v>12</v>
      </c>
      <c r="K11" s="19"/>
    </row>
    <row r="12" spans="2:11" ht="12.75">
      <c r="B12" s="21"/>
      <c r="C12" s="21"/>
      <c r="D12" s="12"/>
      <c r="E12" s="22" t="s">
        <v>13</v>
      </c>
      <c r="F12" s="14"/>
      <c r="G12" s="21"/>
      <c r="H12" s="12"/>
      <c r="I12" s="13"/>
      <c r="J12" s="22" t="s">
        <v>14</v>
      </c>
      <c r="K12" s="14"/>
    </row>
    <row r="13" spans="2:11" ht="12.75">
      <c r="B13" s="23"/>
      <c r="C13" s="24"/>
      <c r="D13" s="24"/>
      <c r="E13" s="24"/>
      <c r="F13" s="24"/>
      <c r="G13" s="24"/>
      <c r="H13" s="24"/>
      <c r="I13" s="24"/>
      <c r="J13" s="24"/>
      <c r="K13" s="24"/>
    </row>
    <row r="14" spans="2:12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25"/>
    </row>
    <row r="15" spans="2:11" ht="12.75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2:13" s="36" customFormat="1" ht="12.75">
      <c r="B16" s="26" t="s">
        <v>15</v>
      </c>
      <c r="C16" s="27">
        <f>+C40</f>
        <v>19325</v>
      </c>
      <c r="D16" s="28"/>
      <c r="E16" s="29">
        <f>SUM(E18:E44)</f>
        <v>743188.1</v>
      </c>
      <c r="F16" s="30"/>
      <c r="G16" s="31"/>
      <c r="H16" s="32"/>
      <c r="I16" s="32"/>
      <c r="J16" s="33"/>
      <c r="K16" s="34"/>
      <c r="L16" s="35"/>
      <c r="M16" s="35"/>
    </row>
    <row r="17" spans="2:11" ht="12.75">
      <c r="B17" s="4"/>
      <c r="C17" s="37"/>
      <c r="D17" s="38"/>
      <c r="E17" s="31"/>
      <c r="F17" s="31"/>
      <c r="G17" s="31"/>
      <c r="H17" s="31"/>
      <c r="I17" s="31"/>
      <c r="J17" s="31"/>
      <c r="K17" s="4"/>
    </row>
    <row r="18" spans="2:13" ht="12.75">
      <c r="B18" s="39" t="s">
        <v>16</v>
      </c>
      <c r="C18" s="37">
        <v>19004</v>
      </c>
      <c r="D18" s="38"/>
      <c r="E18" s="40">
        <v>52080.6</v>
      </c>
      <c r="F18" s="31"/>
      <c r="G18" s="41">
        <f>SUM(E18)</f>
        <v>52080.6</v>
      </c>
      <c r="H18" s="31"/>
      <c r="I18" s="31"/>
      <c r="J18" s="41">
        <v>703310.9</v>
      </c>
      <c r="K18" s="4"/>
      <c r="L18" s="42"/>
      <c r="M18" s="42"/>
    </row>
    <row r="19" spans="2:13" ht="12.75">
      <c r="B19" s="4"/>
      <c r="C19" s="37"/>
      <c r="D19" s="38"/>
      <c r="E19" s="40"/>
      <c r="F19" s="31"/>
      <c r="G19" s="41"/>
      <c r="H19" s="31"/>
      <c r="I19" s="31"/>
      <c r="J19" s="41">
        <v>0</v>
      </c>
      <c r="K19" s="4"/>
      <c r="L19" s="42"/>
      <c r="M19" s="42"/>
    </row>
    <row r="20" spans="2:13" ht="12.75">
      <c r="B20" s="39" t="s">
        <v>17</v>
      </c>
      <c r="C20" s="37">
        <v>18973</v>
      </c>
      <c r="D20" s="38"/>
      <c r="E20" s="40">
        <v>57855.6</v>
      </c>
      <c r="F20" s="31"/>
      <c r="G20" s="40">
        <f>SUM(G18+E20)</f>
        <v>109936.2</v>
      </c>
      <c r="H20" s="31"/>
      <c r="I20" s="31"/>
      <c r="J20" s="40">
        <v>787465.8</v>
      </c>
      <c r="K20" s="4"/>
      <c r="L20" s="42"/>
      <c r="M20" s="42"/>
    </row>
    <row r="21" spans="2:13" ht="12.75">
      <c r="B21" s="4"/>
      <c r="C21" s="37"/>
      <c r="D21" s="38"/>
      <c r="E21" s="40"/>
      <c r="F21" s="31"/>
      <c r="G21" s="41"/>
      <c r="H21" s="31"/>
      <c r="I21" s="31"/>
      <c r="J21" s="41">
        <v>0</v>
      </c>
      <c r="K21" s="4"/>
      <c r="L21" s="42"/>
      <c r="M21" s="42"/>
    </row>
    <row r="22" spans="2:13" ht="12.75">
      <c r="B22" s="39" t="s">
        <v>18</v>
      </c>
      <c r="C22" s="37">
        <v>19067</v>
      </c>
      <c r="D22" s="38"/>
      <c r="E22" s="40">
        <v>56704.3</v>
      </c>
      <c r="F22" s="31"/>
      <c r="G22" s="40">
        <f>SUM(G20+E22)</f>
        <v>166640.5</v>
      </c>
      <c r="H22" s="31"/>
      <c r="I22" s="31"/>
      <c r="J22" s="40">
        <v>765508.1</v>
      </c>
      <c r="K22" s="4"/>
      <c r="L22" s="42"/>
      <c r="M22" s="42"/>
    </row>
    <row r="23" spans="2:13" ht="12.75">
      <c r="B23" s="4"/>
      <c r="C23" s="37"/>
      <c r="D23" s="38"/>
      <c r="E23" s="40"/>
      <c r="F23" s="31"/>
      <c r="G23" s="41"/>
      <c r="H23" s="31"/>
      <c r="I23" s="31"/>
      <c r="J23" s="41">
        <v>0</v>
      </c>
      <c r="K23" s="4"/>
      <c r="L23" s="42"/>
      <c r="M23" s="42"/>
    </row>
    <row r="24" spans="2:13" ht="12.75">
      <c r="B24" s="39" t="s">
        <v>19</v>
      </c>
      <c r="C24" s="37">
        <v>19152</v>
      </c>
      <c r="D24" s="38"/>
      <c r="E24" s="40">
        <v>59106.1</v>
      </c>
      <c r="F24" s="31"/>
      <c r="G24" s="41">
        <f>SUM(G22+E24)</f>
        <v>225746.6</v>
      </c>
      <c r="H24" s="31"/>
      <c r="I24" s="31"/>
      <c r="J24" s="41">
        <v>798469.7</v>
      </c>
      <c r="K24" s="4"/>
      <c r="L24" s="42"/>
      <c r="M24" s="42"/>
    </row>
    <row r="25" spans="2:13" ht="12.75">
      <c r="B25" s="4"/>
      <c r="C25" s="37"/>
      <c r="D25" s="38"/>
      <c r="E25" s="40"/>
      <c r="F25" s="31"/>
      <c r="G25" s="41"/>
      <c r="H25" s="31"/>
      <c r="I25" s="31"/>
      <c r="J25" s="41">
        <v>0</v>
      </c>
      <c r="K25" s="4"/>
      <c r="L25" s="42"/>
      <c r="M25" s="42"/>
    </row>
    <row r="26" spans="2:13" ht="12.75">
      <c r="B26" s="39" t="s">
        <v>20</v>
      </c>
      <c r="C26" s="37">
        <v>19208</v>
      </c>
      <c r="D26" s="38"/>
      <c r="E26" s="40">
        <v>55407.3</v>
      </c>
      <c r="F26" s="31"/>
      <c r="G26" s="41">
        <f>SUM(G24+E26)</f>
        <v>281153.9</v>
      </c>
      <c r="H26" s="31"/>
      <c r="I26" s="31"/>
      <c r="J26" s="41">
        <v>747998.6</v>
      </c>
      <c r="K26" s="4"/>
      <c r="L26" s="42"/>
      <c r="M26" s="42"/>
    </row>
    <row r="27" spans="2:13" ht="12.75">
      <c r="B27" s="4"/>
      <c r="C27" s="37"/>
      <c r="D27" s="38"/>
      <c r="E27" s="40"/>
      <c r="F27" s="31"/>
      <c r="G27" s="41"/>
      <c r="H27" s="31"/>
      <c r="I27" s="31"/>
      <c r="J27" s="41">
        <v>0</v>
      </c>
      <c r="K27" s="4"/>
      <c r="L27" s="42"/>
      <c r="M27" s="42"/>
    </row>
    <row r="28" spans="2:13" ht="12.75">
      <c r="B28" s="39" t="s">
        <v>21</v>
      </c>
      <c r="C28" s="37">
        <v>19275</v>
      </c>
      <c r="D28" s="38"/>
      <c r="E28" s="40">
        <v>56629.6</v>
      </c>
      <c r="F28" s="31"/>
      <c r="G28" s="41">
        <f>SUM(G26+E28)</f>
        <v>337783.5</v>
      </c>
      <c r="H28" s="31"/>
      <c r="I28" s="31"/>
      <c r="J28" s="41">
        <v>764499.6</v>
      </c>
      <c r="K28" s="4"/>
      <c r="L28" s="42"/>
      <c r="M28" s="42"/>
    </row>
    <row r="29" spans="2:13" ht="12.75">
      <c r="B29" s="4"/>
      <c r="C29" s="37"/>
      <c r="D29" s="38"/>
      <c r="E29" s="40"/>
      <c r="F29" s="31"/>
      <c r="G29" s="41"/>
      <c r="H29" s="31"/>
      <c r="I29" s="31"/>
      <c r="J29" s="41">
        <v>0</v>
      </c>
      <c r="K29" s="4"/>
      <c r="L29" s="42"/>
      <c r="M29" s="42"/>
    </row>
    <row r="30" spans="2:13" ht="12.75">
      <c r="B30" s="39" t="s">
        <v>22</v>
      </c>
      <c r="C30" s="37">
        <v>19292</v>
      </c>
      <c r="D30" s="38"/>
      <c r="E30" s="40">
        <v>64894.8</v>
      </c>
      <c r="F30" s="31"/>
      <c r="G30" s="41">
        <f>SUM(G28+E30)</f>
        <v>402678.3</v>
      </c>
      <c r="H30" s="31"/>
      <c r="I30" s="31"/>
      <c r="J30" s="41">
        <v>868904.6</v>
      </c>
      <c r="K30" s="4"/>
      <c r="L30" s="42"/>
      <c r="M30" s="42"/>
    </row>
    <row r="31" spans="2:13" ht="12.75">
      <c r="B31" s="4"/>
      <c r="C31" s="37"/>
      <c r="D31" s="38"/>
      <c r="E31" s="40"/>
      <c r="F31" s="31"/>
      <c r="G31" s="41"/>
      <c r="H31" s="31"/>
      <c r="I31" s="31"/>
      <c r="J31" s="41">
        <v>0</v>
      </c>
      <c r="K31" s="4"/>
      <c r="L31" s="42"/>
      <c r="M31" s="42"/>
    </row>
    <row r="32" spans="2:13" ht="12.75">
      <c r="B32" s="39" t="s">
        <v>23</v>
      </c>
      <c r="C32" s="37">
        <v>19323</v>
      </c>
      <c r="D32" s="38"/>
      <c r="E32" s="40">
        <v>56885.9</v>
      </c>
      <c r="F32" s="31"/>
      <c r="G32" s="41">
        <f>SUM(G30+E32)</f>
        <v>459564.2</v>
      </c>
      <c r="H32" s="31"/>
      <c r="I32" s="31"/>
      <c r="J32" s="41">
        <v>767959.7</v>
      </c>
      <c r="K32" s="4"/>
      <c r="L32" s="42"/>
      <c r="M32" s="42"/>
    </row>
    <row r="33" spans="2:13" ht="12.75">
      <c r="B33" s="4"/>
      <c r="C33" s="37"/>
      <c r="D33" s="38"/>
      <c r="E33" s="40"/>
      <c r="F33" s="31"/>
      <c r="G33" s="41"/>
      <c r="H33" s="31"/>
      <c r="I33" s="31"/>
      <c r="J33" s="41">
        <v>0</v>
      </c>
      <c r="K33" s="4"/>
      <c r="L33" s="42"/>
      <c r="M33" s="42"/>
    </row>
    <row r="34" spans="2:13" ht="12.75">
      <c r="B34" s="39" t="s">
        <v>24</v>
      </c>
      <c r="C34" s="37">
        <v>19023</v>
      </c>
      <c r="D34" s="38"/>
      <c r="E34" s="40">
        <v>55302.6</v>
      </c>
      <c r="F34" s="31"/>
      <c r="G34" s="41">
        <f>SUM(G32+E34)</f>
        <v>514866.8</v>
      </c>
      <c r="H34" s="31"/>
      <c r="I34" s="31"/>
      <c r="J34" s="41">
        <v>746585.1</v>
      </c>
      <c r="K34" s="4"/>
      <c r="L34" s="42"/>
      <c r="M34" s="42"/>
    </row>
    <row r="35" spans="2:13" ht="12.75">
      <c r="B35" s="4"/>
      <c r="C35" s="37"/>
      <c r="D35" s="38"/>
      <c r="E35" s="40"/>
      <c r="F35" s="31"/>
      <c r="G35" s="41"/>
      <c r="H35" s="31"/>
      <c r="I35" s="31"/>
      <c r="J35" s="41">
        <v>0</v>
      </c>
      <c r="K35" s="4"/>
      <c r="L35" s="42"/>
      <c r="M35" s="42"/>
    </row>
    <row r="36" spans="2:13" ht="12.75">
      <c r="B36" s="39" t="s">
        <v>25</v>
      </c>
      <c r="C36" s="37">
        <v>19084</v>
      </c>
      <c r="D36" s="38"/>
      <c r="E36" s="40">
        <v>55920.9</v>
      </c>
      <c r="F36" s="31"/>
      <c r="G36" s="41">
        <f>SUM(G34+E36)</f>
        <v>570787.7</v>
      </c>
      <c r="H36" s="31"/>
      <c r="I36" s="31"/>
      <c r="J36" s="41">
        <v>754932.2</v>
      </c>
      <c r="K36" s="4"/>
      <c r="L36" s="42"/>
      <c r="M36" s="42"/>
    </row>
    <row r="37" spans="2:13" ht="12.75">
      <c r="B37" s="4"/>
      <c r="C37" s="37"/>
      <c r="D37" s="38"/>
      <c r="E37" s="40"/>
      <c r="F37" s="31"/>
      <c r="G37" s="41"/>
      <c r="H37" s="31"/>
      <c r="I37" s="31"/>
      <c r="J37" s="41">
        <v>0</v>
      </c>
      <c r="K37" s="4"/>
      <c r="L37" s="42"/>
      <c r="M37" s="42"/>
    </row>
    <row r="38" spans="2:13" ht="12.75">
      <c r="B38" s="39" t="s">
        <v>26</v>
      </c>
      <c r="C38" s="37">
        <v>19156</v>
      </c>
      <c r="D38" s="38"/>
      <c r="E38" s="40">
        <v>59570.5</v>
      </c>
      <c r="F38" s="31"/>
      <c r="G38" s="41">
        <f>SUM(G36+E38)</f>
        <v>630358.2</v>
      </c>
      <c r="H38" s="31"/>
      <c r="I38" s="31"/>
      <c r="J38" s="41">
        <v>804201.8</v>
      </c>
      <c r="K38" s="4"/>
      <c r="L38" s="42"/>
      <c r="M38" s="42"/>
    </row>
    <row r="39" spans="2:13" ht="12.75">
      <c r="B39" s="4"/>
      <c r="C39" s="37"/>
      <c r="D39" s="38"/>
      <c r="E39" s="40"/>
      <c r="F39" s="31"/>
      <c r="G39" s="41"/>
      <c r="H39" s="31"/>
      <c r="I39" s="31"/>
      <c r="J39" s="41">
        <v>0</v>
      </c>
      <c r="K39" s="4"/>
      <c r="L39" s="42"/>
      <c r="M39" s="42"/>
    </row>
    <row r="40" spans="2:13" ht="12.75">
      <c r="B40" s="39" t="s">
        <v>27</v>
      </c>
      <c r="C40" s="37">
        <v>19325</v>
      </c>
      <c r="D40" s="38"/>
      <c r="E40" s="40">
        <v>59696.3</v>
      </c>
      <c r="F40" s="31"/>
      <c r="G40" s="41">
        <f>SUM(G38+E40)</f>
        <v>690054.5</v>
      </c>
      <c r="H40" s="31"/>
      <c r="I40" s="31"/>
      <c r="J40" s="41">
        <v>805900.1</v>
      </c>
      <c r="K40" s="4"/>
      <c r="L40" s="42"/>
      <c r="M40" s="42"/>
    </row>
    <row r="41" spans="2:11" ht="12.75">
      <c r="B41" s="4"/>
      <c r="C41" s="38"/>
      <c r="D41" s="38"/>
      <c r="E41" s="40"/>
      <c r="F41" s="31"/>
      <c r="G41" s="41"/>
      <c r="H41" s="31"/>
      <c r="I41" s="31"/>
      <c r="J41" s="43"/>
      <c r="K41" s="4"/>
    </row>
    <row r="42" spans="2:11" ht="12.75">
      <c r="B42" s="39" t="s">
        <v>28</v>
      </c>
      <c r="C42" s="44"/>
      <c r="D42" s="38"/>
      <c r="E42" s="40"/>
      <c r="F42" s="31"/>
      <c r="G42" s="41"/>
      <c r="H42" s="31"/>
      <c r="I42" s="31"/>
      <c r="J42" s="31"/>
      <c r="K42" s="4"/>
    </row>
    <row r="43" spans="2:11" ht="12.75">
      <c r="B43" s="39" t="s">
        <v>29</v>
      </c>
      <c r="C43" s="37">
        <v>8141</v>
      </c>
      <c r="D43" s="38"/>
      <c r="E43" s="45">
        <v>26545.2</v>
      </c>
      <c r="F43" s="46"/>
      <c r="G43" s="41">
        <f>+G40+E43</f>
        <v>716599.7</v>
      </c>
      <c r="H43" s="31"/>
      <c r="I43" s="31"/>
      <c r="J43" s="31"/>
      <c r="K43" s="4"/>
    </row>
    <row r="44" spans="2:11" ht="12.75">
      <c r="B44" s="39" t="s">
        <v>30</v>
      </c>
      <c r="C44" s="37">
        <v>8156</v>
      </c>
      <c r="D44" s="38"/>
      <c r="E44" s="40">
        <v>26588.4</v>
      </c>
      <c r="F44" s="31"/>
      <c r="G44" s="41">
        <f>+G43+E44</f>
        <v>743188.1</v>
      </c>
      <c r="H44" s="31"/>
      <c r="I44" s="31"/>
      <c r="J44" s="31"/>
      <c r="K44" s="4"/>
    </row>
    <row r="45" spans="1:2" ht="12">
      <c r="A45" s="47"/>
      <c r="B45" s="47"/>
    </row>
    <row r="46" spans="2:11" ht="8.25" customHeight="1">
      <c r="B46" s="48"/>
      <c r="C46" s="49"/>
      <c r="D46" s="49"/>
      <c r="E46" s="49"/>
      <c r="F46" s="49"/>
      <c r="G46" s="49"/>
      <c r="H46" s="49"/>
      <c r="I46" s="49"/>
      <c r="J46" s="24"/>
      <c r="K46" s="24"/>
    </row>
    <row r="47" spans="2:11" ht="18.75" customHeight="1">
      <c r="B47" s="56" t="s">
        <v>31</v>
      </c>
      <c r="C47" s="57"/>
      <c r="D47" s="57"/>
      <c r="E47" s="57"/>
      <c r="F47" s="57"/>
      <c r="G47" s="57"/>
      <c r="H47" s="57"/>
      <c r="I47" s="57"/>
      <c r="J47" s="50"/>
      <c r="K47" s="50"/>
    </row>
    <row r="48" spans="2:11" ht="12.75">
      <c r="B48" s="56" t="s">
        <v>32</v>
      </c>
      <c r="C48" s="58"/>
      <c r="D48" s="59"/>
      <c r="E48" s="59"/>
      <c r="F48" s="60"/>
      <c r="G48" s="58"/>
      <c r="H48" s="58"/>
      <c r="I48" s="58"/>
      <c r="J48" s="4"/>
      <c r="K48" s="4"/>
    </row>
    <row r="49" spans="2:11" ht="12.75">
      <c r="B49" s="61" t="s">
        <v>34</v>
      </c>
      <c r="C49" s="58"/>
      <c r="D49" s="62">
        <v>26537.8</v>
      </c>
      <c r="E49" s="63" t="s">
        <v>33</v>
      </c>
      <c r="F49" s="58"/>
      <c r="G49" s="58"/>
      <c r="H49" s="58"/>
      <c r="I49" s="58"/>
      <c r="J49" s="4"/>
      <c r="K49" s="4"/>
    </row>
    <row r="50" spans="2:11" ht="12.75">
      <c r="B50" s="39"/>
      <c r="C50" s="4"/>
      <c r="D50" s="4"/>
      <c r="E50" s="4"/>
      <c r="F50" s="4"/>
      <c r="G50" s="4"/>
      <c r="H50" s="4"/>
      <c r="I50" s="4"/>
      <c r="J50" s="4"/>
      <c r="K50" s="4"/>
    </row>
  </sheetData>
  <sheetProtection/>
  <mergeCells count="4">
    <mergeCell ref="B2:K2"/>
    <mergeCell ref="B4:K4"/>
    <mergeCell ref="B5:K5"/>
    <mergeCell ref="C8:K8"/>
  </mergeCells>
  <printOptions/>
  <pageMargins left="0.984251968503937" right="0" top="0" bottom="0.5905511811023623" header="0" footer="0"/>
  <pageSetup firstPageNumber="21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issste</cp:lastModifiedBy>
  <cp:lastPrinted>2008-06-30T22:30:32Z</cp:lastPrinted>
  <dcterms:created xsi:type="dcterms:W3CDTF">2008-05-02T10:36:53Z</dcterms:created>
  <dcterms:modified xsi:type="dcterms:W3CDTF">2008-06-30T22:30:35Z</dcterms:modified>
  <cp:category/>
  <cp:version/>
  <cp:contentType/>
  <cp:contentStatus/>
</cp:coreProperties>
</file>