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2.2.7" sheetId="1" r:id="rId1"/>
  </sheets>
  <externalReferences>
    <externalReference r:id="rId4"/>
  </externalReferences>
  <definedNames>
    <definedName name="_Regression_Int" localSheetId="0" hidden="1">1</definedName>
    <definedName name="A_IMPRESIÓN_IM">#REF!</definedName>
    <definedName name="_xlnm.Print_Area" localSheetId="0">'2.2.7'!$A$1:$K$46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primir_área_IM" localSheetId="0">'2.2.7'!#REF!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fullCalcOnLoad="1"/>
</workbook>
</file>

<file path=xl/sharedStrings.xml><?xml version="1.0" encoding="utf-8"?>
<sst xmlns="http://schemas.openxmlformats.org/spreadsheetml/2006/main" count="43" uniqueCount="36">
  <si>
    <t>ANUARIO ESTADÍSTICO 2007</t>
  </si>
  <si>
    <t xml:space="preserve">       2. 2. 7. COSTO DE PENSIONES POR RIESGOS DEL TRABAJO EN NÓMINA</t>
  </si>
  <si>
    <t xml:space="preserve">  ( NÚMERO DE CHEQUES, EN MILES DE PESOS )</t>
  </si>
  <si>
    <t xml:space="preserve">     T O T A L</t>
  </si>
  <si>
    <t xml:space="preserve">  F O R A N E O</t>
  </si>
  <si>
    <t xml:space="preserve">    L O C A L</t>
  </si>
  <si>
    <t xml:space="preserve">  E X T E R I O R</t>
  </si>
  <si>
    <t xml:space="preserve">   EXTRAORDINARIA</t>
  </si>
  <si>
    <t>MES</t>
  </si>
  <si>
    <t xml:space="preserve">  NUMERO</t>
  </si>
  <si>
    <t>MONTO</t>
  </si>
  <si>
    <t>NUMERO</t>
  </si>
  <si>
    <t>(1)</t>
  </si>
  <si>
    <t>(2)</t>
  </si>
  <si>
    <t>TOTAL</t>
  </si>
  <si>
    <t>ENERO</t>
  </si>
  <si>
    <t xml:space="preserve">FEBRERO  (3) </t>
  </si>
  <si>
    <t>MARZO</t>
  </si>
  <si>
    <t>ABRIL</t>
  </si>
  <si>
    <t>MAYO</t>
  </si>
  <si>
    <t>JUNIO</t>
  </si>
  <si>
    <t xml:space="preserve">JULIO   (4)        </t>
  </si>
  <si>
    <t>AGOSTO</t>
  </si>
  <si>
    <t>SEPTIEMBRE</t>
  </si>
  <si>
    <t>OCTUBRE</t>
  </si>
  <si>
    <t>NOVIEMBRE</t>
  </si>
  <si>
    <t xml:space="preserve">DICIEMBRE </t>
  </si>
  <si>
    <t>AGUINALDO</t>
  </si>
  <si>
    <t xml:space="preserve">  2A. PARTE 2008</t>
  </si>
  <si>
    <t xml:space="preserve">  1A. PARTE 2007</t>
  </si>
  <si>
    <t>( 1 )  CONSIDERA EL GASTO DE PENSIONES ORDINARIAS, PRIMEROS PAGOS Y PAGOS UNICOS POR RIESGOS DEL TRABAJO.</t>
  </si>
  <si>
    <t>( 2 )   ES EL DETALLE DE PRIMEROS PAGOS Y PAGOS UNICOS LOCALES Y FORANEOS  CASOS Y MONTOS</t>
  </si>
  <si>
    <t>( 3 )  INCLUYE INCREMENTO DEL 4,05% A PARTIR DEL 1º DE ENERO DEL 2007.</t>
  </si>
  <si>
    <t>( 4 )  INCLUYE EL PAGO DE CINCO DÍAS ADICIONALES POR AJUSTE AL CALENDARIO.</t>
  </si>
  <si>
    <t>* NO INCLUYE EL SERVICIO MEDICO ACUMULADO POR :</t>
  </si>
  <si>
    <t>(MILES DE PESOS)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</si>
</sst>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#,##0.00_);\(#,##0.00\)"/>
    <numFmt numFmtId="174" formatCode="#,##0.0_);\(#,##0.0\)"/>
    <numFmt numFmtId="175" formatCode="#,##0.0"/>
    <numFmt numFmtId="176" formatCode="0.0"/>
    <numFmt numFmtId="177" formatCode="#.0000000,"/>
    <numFmt numFmtId="178" formatCode="&quot;$&quot;#,##0.0"/>
  </numFmts>
  <fonts count="2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"/>
      <family val="3"/>
    </font>
    <font>
      <b/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b/>
      <sz val="10"/>
      <color indexed="10"/>
      <name val="Arial"/>
      <family val="2"/>
    </font>
    <font>
      <b/>
      <sz val="10"/>
      <color indexed="10"/>
      <name val="Courier"/>
      <family val="3"/>
    </font>
    <font>
      <sz val="9"/>
      <name val="Arial"/>
      <family val="2"/>
    </font>
    <font>
      <b/>
      <sz val="9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7" fillId="0" borderId="0" xfId="51">
      <alignment/>
      <protection/>
    </xf>
    <xf numFmtId="0" fontId="19" fillId="0" borderId="0" xfId="51" applyFont="1">
      <alignment/>
      <protection/>
    </xf>
    <xf numFmtId="0" fontId="21" fillId="0" borderId="0" xfId="51" applyFont="1">
      <alignment/>
      <protection/>
    </xf>
    <xf numFmtId="0" fontId="22" fillId="24" borderId="10" xfId="51" applyFont="1" applyFill="1" applyBorder="1" applyAlignment="1" applyProtection="1">
      <alignment horizontal="left"/>
      <protection/>
    </xf>
    <xf numFmtId="0" fontId="22" fillId="24" borderId="10" xfId="51" applyFont="1" applyFill="1" applyBorder="1">
      <alignment/>
      <protection/>
    </xf>
    <xf numFmtId="0" fontId="22" fillId="24" borderId="11" xfId="51" applyFont="1" applyFill="1" applyBorder="1">
      <alignment/>
      <protection/>
    </xf>
    <xf numFmtId="0" fontId="22" fillId="24" borderId="12" xfId="51" applyFont="1" applyFill="1" applyBorder="1">
      <alignment/>
      <protection/>
    </xf>
    <xf numFmtId="0" fontId="22" fillId="24" borderId="12" xfId="51" applyFont="1" applyFill="1" applyBorder="1" applyAlignment="1" applyProtection="1">
      <alignment horizontal="center"/>
      <protection/>
    </xf>
    <xf numFmtId="172" fontId="22" fillId="24" borderId="13" xfId="51" applyNumberFormat="1" applyFont="1" applyFill="1" applyBorder="1" applyAlignment="1" applyProtection="1">
      <alignment horizontal="center"/>
      <protection/>
    </xf>
    <xf numFmtId="173" fontId="22" fillId="24" borderId="13" xfId="51" applyNumberFormat="1" applyFont="1" applyFill="1" applyBorder="1" applyAlignment="1" applyProtection="1">
      <alignment horizontal="center"/>
      <protection/>
    </xf>
    <xf numFmtId="0" fontId="22" fillId="24" borderId="14" xfId="51" applyFont="1" applyFill="1" applyBorder="1">
      <alignment/>
      <protection/>
    </xf>
    <xf numFmtId="49" fontId="22" fillId="24" borderId="15" xfId="51" applyNumberFormat="1" applyFont="1" applyFill="1" applyBorder="1" applyAlignment="1" applyProtection="1">
      <alignment horizontal="center"/>
      <protection/>
    </xf>
    <xf numFmtId="49" fontId="22" fillId="24" borderId="15" xfId="51" applyNumberFormat="1" applyFont="1" applyFill="1" applyBorder="1" applyProtection="1">
      <alignment/>
      <protection/>
    </xf>
    <xf numFmtId="49" fontId="22" fillId="24" borderId="15" xfId="51" applyNumberFormat="1" applyFont="1" applyFill="1" applyBorder="1">
      <alignment/>
      <protection/>
    </xf>
    <xf numFmtId="0" fontId="21" fillId="0" borderId="16" xfId="51" applyFont="1" applyBorder="1" applyAlignment="1" applyProtection="1">
      <alignment horizontal="left"/>
      <protection/>
    </xf>
    <xf numFmtId="174" fontId="21" fillId="0" borderId="16" xfId="51" applyNumberFormat="1" applyFont="1" applyBorder="1" applyProtection="1">
      <alignment/>
      <protection/>
    </xf>
    <xf numFmtId="4" fontId="17" fillId="0" borderId="16" xfId="51" applyNumberFormat="1" applyBorder="1">
      <alignment/>
      <protection/>
    </xf>
    <xf numFmtId="0" fontId="21" fillId="0" borderId="0" xfId="51" applyFont="1" applyBorder="1">
      <alignment/>
      <protection/>
    </xf>
    <xf numFmtId="172" fontId="21" fillId="0" borderId="0" xfId="51" applyNumberFormat="1" applyFont="1" applyBorder="1">
      <alignment/>
      <protection/>
    </xf>
    <xf numFmtId="173" fontId="21" fillId="0" borderId="0" xfId="51" applyNumberFormat="1" applyFont="1" applyBorder="1" applyProtection="1">
      <alignment/>
      <protection/>
    </xf>
    <xf numFmtId="4" fontId="21" fillId="0" borderId="0" xfId="51" applyNumberFormat="1" applyFont="1" applyBorder="1">
      <alignment/>
      <protection/>
    </xf>
    <xf numFmtId="0" fontId="22" fillId="0" borderId="0" xfId="51" applyFont="1" applyBorder="1" applyAlignment="1" applyProtection="1">
      <alignment horizontal="left"/>
      <protection/>
    </xf>
    <xf numFmtId="172" fontId="22" fillId="0" borderId="0" xfId="51" applyNumberFormat="1" applyFont="1" applyBorder="1" applyProtection="1">
      <alignment/>
      <protection/>
    </xf>
    <xf numFmtId="175" fontId="22" fillId="0" borderId="0" xfId="51" applyNumberFormat="1" applyFont="1" applyBorder="1" applyProtection="1">
      <alignment/>
      <protection/>
    </xf>
    <xf numFmtId="3" fontId="22" fillId="0" borderId="0" xfId="51" applyNumberFormat="1" applyFont="1" applyProtection="1">
      <alignment/>
      <protection/>
    </xf>
    <xf numFmtId="0" fontId="23" fillId="0" borderId="0" xfId="51" applyFont="1">
      <alignment/>
      <protection/>
    </xf>
    <xf numFmtId="172" fontId="21" fillId="0" borderId="0" xfId="51" applyNumberFormat="1" applyFont="1" applyBorder="1" applyProtection="1">
      <alignment/>
      <protection/>
    </xf>
    <xf numFmtId="175" fontId="21" fillId="0" borderId="0" xfId="51" applyNumberFormat="1" applyFont="1" applyBorder="1" applyProtection="1">
      <alignment/>
      <protection/>
    </xf>
    <xf numFmtId="4" fontId="21" fillId="0" borderId="0" xfId="51" applyNumberFormat="1" applyFont="1" applyBorder="1" applyProtection="1">
      <alignment/>
      <protection/>
    </xf>
    <xf numFmtId="174" fontId="21" fillId="0" borderId="0" xfId="51" applyNumberFormat="1" applyFont="1" applyBorder="1" applyProtection="1">
      <alignment/>
      <protection/>
    </xf>
    <xf numFmtId="0" fontId="21" fillId="0" borderId="0" xfId="51" applyFont="1" applyBorder="1" applyAlignment="1" applyProtection="1">
      <alignment horizontal="left"/>
      <protection/>
    </xf>
    <xf numFmtId="175" fontId="21" fillId="0" borderId="0" xfId="51" applyNumberFormat="1" applyFont="1" applyProtection="1">
      <alignment/>
      <protection/>
    </xf>
    <xf numFmtId="4" fontId="21" fillId="0" borderId="0" xfId="51" applyNumberFormat="1" applyFont="1" applyProtection="1">
      <alignment/>
      <protection/>
    </xf>
    <xf numFmtId="3" fontId="21" fillId="0" borderId="0" xfId="51" applyNumberFormat="1" applyFont="1" applyBorder="1">
      <alignment/>
      <protection/>
    </xf>
    <xf numFmtId="176" fontId="21" fillId="0" borderId="0" xfId="51" applyNumberFormat="1" applyFont="1">
      <alignment/>
      <protection/>
    </xf>
    <xf numFmtId="0" fontId="21" fillId="0" borderId="17" xfId="51" applyFont="1" applyBorder="1" applyAlignment="1" applyProtection="1">
      <alignment horizontal="left"/>
      <protection/>
    </xf>
    <xf numFmtId="172" fontId="21" fillId="0" borderId="17" xfId="51" applyNumberFormat="1" applyFont="1" applyBorder="1" applyProtection="1">
      <alignment/>
      <protection/>
    </xf>
    <xf numFmtId="175" fontId="21" fillId="0" borderId="17" xfId="51" applyNumberFormat="1" applyFont="1" applyBorder="1" applyProtection="1">
      <alignment/>
      <protection/>
    </xf>
    <xf numFmtId="3" fontId="21" fillId="0" borderId="17" xfId="51" applyNumberFormat="1" applyFont="1" applyBorder="1">
      <alignment/>
      <protection/>
    </xf>
    <xf numFmtId="176" fontId="21" fillId="0" borderId="17" xfId="51" applyNumberFormat="1" applyFont="1" applyBorder="1">
      <alignment/>
      <protection/>
    </xf>
    <xf numFmtId="0" fontId="21" fillId="0" borderId="17" xfId="51" applyFont="1" applyBorder="1">
      <alignment/>
      <protection/>
    </xf>
    <xf numFmtId="49" fontId="21" fillId="0" borderId="0" xfId="51" applyNumberFormat="1" applyFont="1">
      <alignment/>
      <protection/>
    </xf>
    <xf numFmtId="177" fontId="21" fillId="0" borderId="0" xfId="51" applyNumberFormat="1" applyFont="1" applyBorder="1" applyProtection="1">
      <alignment/>
      <protection/>
    </xf>
    <xf numFmtId="49" fontId="21" fillId="0" borderId="0" xfId="51" applyNumberFormat="1" applyFont="1" applyProtection="1">
      <alignment/>
      <protection/>
    </xf>
    <xf numFmtId="174" fontId="21" fillId="0" borderId="0" xfId="51" applyNumberFormat="1" applyFont="1" applyProtection="1">
      <alignment/>
      <protection/>
    </xf>
    <xf numFmtId="0" fontId="17" fillId="0" borderId="0" xfId="51" applyFont="1">
      <alignment/>
      <protection/>
    </xf>
    <xf numFmtId="49" fontId="24" fillId="0" borderId="0" xfId="51" applyNumberFormat="1" applyFont="1">
      <alignment/>
      <protection/>
    </xf>
    <xf numFmtId="178" fontId="21" fillId="0" borderId="0" xfId="51" applyNumberFormat="1" applyFont="1" applyProtection="1">
      <alignment/>
      <protection/>
    </xf>
    <xf numFmtId="0" fontId="24" fillId="0" borderId="0" xfId="51" applyFont="1">
      <alignment/>
      <protection/>
    </xf>
    <xf numFmtId="0" fontId="25" fillId="0" borderId="0" xfId="51" applyFont="1">
      <alignment/>
      <protection/>
    </xf>
    <xf numFmtId="0" fontId="18" fillId="0" borderId="0" xfId="51" applyFont="1" applyAlignment="1" applyProtection="1">
      <alignment horizontal="right"/>
      <protection/>
    </xf>
    <xf numFmtId="0" fontId="20" fillId="0" borderId="0" xfId="51" applyFont="1" applyAlignment="1" applyProtection="1">
      <alignment horizontal="center"/>
      <protection/>
    </xf>
    <xf numFmtId="172" fontId="22" fillId="24" borderId="14" xfId="51" applyNumberFormat="1" applyFont="1" applyFill="1" applyBorder="1" applyAlignment="1" applyProtection="1">
      <alignment horizontal="center"/>
      <protection/>
    </xf>
    <xf numFmtId="172" fontId="22" fillId="24" borderId="18" xfId="51" applyNumberFormat="1" applyFont="1" applyFill="1" applyBorder="1" applyAlignment="1" applyProtection="1">
      <alignment horizontal="center"/>
      <protection/>
    </xf>
    <xf numFmtId="0" fontId="22" fillId="24" borderId="14" xfId="51" applyFont="1" applyFill="1" applyBorder="1" applyAlignment="1" applyProtection="1">
      <alignment horizontal="center"/>
      <protection/>
    </xf>
    <xf numFmtId="0" fontId="22" fillId="24" borderId="18" xfId="51" applyFont="1" applyFill="1" applyBorder="1" applyAlignment="1" applyProtection="1">
      <alignment horizontal="center"/>
      <protection/>
    </xf>
    <xf numFmtId="49" fontId="26" fillId="0" borderId="0" xfId="51" applyNumberFormat="1" applyFont="1">
      <alignment/>
      <protection/>
    </xf>
    <xf numFmtId="174" fontId="26" fillId="0" borderId="0" xfId="51" applyNumberFormat="1" applyFont="1" applyBorder="1" applyProtection="1">
      <alignment/>
      <protection/>
    </xf>
    <xf numFmtId="177" fontId="26" fillId="0" borderId="0" xfId="51" applyNumberFormat="1" applyFont="1" applyBorder="1" applyProtection="1">
      <alignment/>
      <protection/>
    </xf>
    <xf numFmtId="49" fontId="27" fillId="0" borderId="0" xfId="51" applyNumberFormat="1" applyFont="1">
      <alignment/>
      <protection/>
    </xf>
    <xf numFmtId="178" fontId="26" fillId="0" borderId="0" xfId="51" applyNumberFormat="1" applyFo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2 2 7 COSTO DE PENSIONES POR RT EN NOMINA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152400</xdr:rowOff>
    </xdr:from>
    <xdr:to>
      <xdr:col>0</xdr:col>
      <xdr:colOff>733425</xdr:colOff>
      <xdr:row>4</xdr:row>
      <xdr:rowOff>19050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581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t.%20Jose%20Luis%20Navarrete\Modif%20Anuario%20%202007\Cuadros%202.2\CAP%202%20ENVIO%201604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2.3 "/>
      <sheetName val="2.2.7"/>
      <sheetName val="2.2.8 "/>
      <sheetName val="2.2.9"/>
      <sheetName val="2.2.14.1"/>
      <sheetName val="REGISTROS R.T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47"/>
  <sheetViews>
    <sheetView showGridLines="0" showZeros="0" tabSelected="1" view="pageBreakPreview" zoomScale="70" zoomScaleNormal="75" zoomScaleSheetLayoutView="70" zoomScalePageLayoutView="0" workbookViewId="0" topLeftCell="A1">
      <selection activeCell="A1" sqref="A1:K1"/>
    </sheetView>
  </sheetViews>
  <sheetFormatPr defaultColWidth="13.28125" defaultRowHeight="15"/>
  <cols>
    <col min="1" max="1" width="16.421875" style="1" customWidth="1"/>
    <col min="2" max="9" width="13.140625" style="1" customWidth="1"/>
    <col min="10" max="10" width="15.00390625" style="1" customWidth="1"/>
    <col min="11" max="11" width="15.421875" style="1" customWidth="1"/>
    <col min="12" max="16384" width="13.28125" style="1" customWidth="1"/>
  </cols>
  <sheetData>
    <row r="1" spans="1:11" ht="12.7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8">
      <c r="A4" s="52" t="s">
        <v>2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4.5" customHeight="1">
      <c r="A6" s="4"/>
      <c r="B6" s="5"/>
      <c r="C6" s="6"/>
      <c r="D6" s="5"/>
      <c r="E6" s="6"/>
      <c r="F6" s="5"/>
      <c r="G6" s="6"/>
      <c r="H6" s="5"/>
      <c r="I6" s="6"/>
      <c r="J6" s="5"/>
      <c r="K6" s="6"/>
    </row>
    <row r="7" spans="1:11" ht="12.75">
      <c r="A7" s="7"/>
      <c r="B7" s="53" t="s">
        <v>3</v>
      </c>
      <c r="C7" s="54"/>
      <c r="D7" s="53" t="s">
        <v>4</v>
      </c>
      <c r="E7" s="54"/>
      <c r="F7" s="53" t="s">
        <v>5</v>
      </c>
      <c r="G7" s="54"/>
      <c r="H7" s="55" t="s">
        <v>6</v>
      </c>
      <c r="I7" s="56"/>
      <c r="J7" s="55" t="s">
        <v>7</v>
      </c>
      <c r="K7" s="56"/>
    </row>
    <row r="8" spans="1:11" ht="12.75">
      <c r="A8" s="8" t="s">
        <v>8</v>
      </c>
      <c r="B8" s="9" t="s">
        <v>9</v>
      </c>
      <c r="C8" s="10" t="s">
        <v>10</v>
      </c>
      <c r="D8" s="9" t="s">
        <v>11</v>
      </c>
      <c r="E8" s="10" t="s">
        <v>10</v>
      </c>
      <c r="F8" s="9" t="s">
        <v>11</v>
      </c>
      <c r="G8" s="9" t="s">
        <v>10</v>
      </c>
      <c r="H8" s="9" t="s">
        <v>11</v>
      </c>
      <c r="I8" s="9" t="s">
        <v>10</v>
      </c>
      <c r="J8" s="9" t="s">
        <v>11</v>
      </c>
      <c r="K8" s="9" t="s">
        <v>10</v>
      </c>
    </row>
    <row r="9" spans="1:11" ht="12.75">
      <c r="A9" s="11"/>
      <c r="B9" s="12"/>
      <c r="C9" s="12" t="s">
        <v>12</v>
      </c>
      <c r="D9" s="13"/>
      <c r="E9" s="12"/>
      <c r="F9" s="12"/>
      <c r="G9" s="12"/>
      <c r="H9" s="14"/>
      <c r="I9" s="12"/>
      <c r="J9" s="12" t="s">
        <v>13</v>
      </c>
      <c r="K9" s="12"/>
    </row>
    <row r="10" spans="1:11" ht="12.75">
      <c r="A10" s="15"/>
      <c r="B10" s="16"/>
      <c r="C10" s="17"/>
      <c r="D10" s="16"/>
      <c r="E10" s="16"/>
      <c r="F10" s="16"/>
      <c r="G10" s="16"/>
      <c r="H10" s="16"/>
      <c r="I10" s="16"/>
      <c r="J10" s="16"/>
      <c r="K10" s="16"/>
    </row>
    <row r="11" spans="1:11" ht="12.75">
      <c r="A11" s="18"/>
      <c r="B11" s="19"/>
      <c r="C11" s="20"/>
      <c r="D11" s="19"/>
      <c r="E11" s="21"/>
      <c r="F11" s="18"/>
      <c r="G11" s="18"/>
      <c r="H11" s="18"/>
      <c r="I11" s="18"/>
      <c r="J11" s="18"/>
      <c r="K11" s="18"/>
    </row>
    <row r="12" spans="1:11" s="26" customFormat="1" ht="12.75">
      <c r="A12" s="22" t="s">
        <v>14</v>
      </c>
      <c r="B12" s="23">
        <f>+B36</f>
        <v>19325</v>
      </c>
      <c r="C12" s="24">
        <f>SUM(C14:C40)</f>
        <v>743188.1</v>
      </c>
      <c r="D12" s="23">
        <f>+D36</f>
        <v>12663</v>
      </c>
      <c r="E12" s="24">
        <f>SUM(E14:E40)</f>
        <v>490243.30000000005</v>
      </c>
      <c r="F12" s="23">
        <f>+F36</f>
        <v>6637</v>
      </c>
      <c r="G12" s="24">
        <f>SUM(G14:G40)</f>
        <v>219795.79999999996</v>
      </c>
      <c r="H12" s="23">
        <f>+H36</f>
        <v>25</v>
      </c>
      <c r="I12" s="24">
        <f>SUM(I14:I40)</f>
        <v>1444.8</v>
      </c>
      <c r="J12" s="25">
        <f>SUM(J14:J36)</f>
        <v>913</v>
      </c>
      <c r="K12" s="24">
        <f>SUM(K14:K36)</f>
        <v>31704.199999999997</v>
      </c>
    </row>
    <row r="13" spans="1:11" ht="12.75">
      <c r="A13" s="18"/>
      <c r="B13" s="27"/>
      <c r="C13" s="28"/>
      <c r="D13" s="27"/>
      <c r="E13" s="29"/>
      <c r="F13" s="27"/>
      <c r="G13" s="29"/>
      <c r="H13" s="27"/>
      <c r="I13" s="29"/>
      <c r="J13" s="30"/>
      <c r="K13" s="29"/>
    </row>
    <row r="14" spans="1:11" ht="12.75">
      <c r="A14" s="31" t="s">
        <v>15</v>
      </c>
      <c r="B14" s="27">
        <f>SUM(D14+F14+H14)</f>
        <v>19004</v>
      </c>
      <c r="C14" s="28">
        <f>+E14+G14+I14+K14</f>
        <v>52080.600000000006</v>
      </c>
      <c r="D14" s="27">
        <v>12389</v>
      </c>
      <c r="E14" s="28">
        <v>34653.6</v>
      </c>
      <c r="F14" s="27">
        <v>6589</v>
      </c>
      <c r="G14" s="28">
        <v>15822.2</v>
      </c>
      <c r="H14" s="27">
        <v>26</v>
      </c>
      <c r="I14" s="28">
        <v>96.3</v>
      </c>
      <c r="J14" s="27">
        <v>53</v>
      </c>
      <c r="K14" s="32">
        <v>1508.5</v>
      </c>
    </row>
    <row r="15" spans="1:11" ht="12.75">
      <c r="A15" s="18"/>
      <c r="B15" s="27"/>
      <c r="C15" s="28"/>
      <c r="D15" s="27"/>
      <c r="E15" s="29"/>
      <c r="F15" s="27"/>
      <c r="G15" s="29"/>
      <c r="H15" s="27"/>
      <c r="I15" s="29"/>
      <c r="J15" s="27"/>
      <c r="K15" s="33"/>
    </row>
    <row r="16" spans="1:11" ht="12.75">
      <c r="A16" s="31" t="s">
        <v>16</v>
      </c>
      <c r="B16" s="27">
        <f>SUM(D16+F16+H16)</f>
        <v>18973</v>
      </c>
      <c r="C16" s="28">
        <f>+E16+G16+I16+K16</f>
        <v>57855.6</v>
      </c>
      <c r="D16" s="27">
        <v>12369</v>
      </c>
      <c r="E16" s="28">
        <v>37264.3</v>
      </c>
      <c r="F16" s="27">
        <v>6578</v>
      </c>
      <c r="G16" s="28">
        <v>17072.1</v>
      </c>
      <c r="H16" s="27">
        <v>26</v>
      </c>
      <c r="I16" s="28">
        <v>110</v>
      </c>
      <c r="J16" s="27">
        <v>94</v>
      </c>
      <c r="K16" s="32">
        <v>3409.2</v>
      </c>
    </row>
    <row r="17" spans="1:11" ht="12.75">
      <c r="A17" s="18"/>
      <c r="B17" s="27"/>
      <c r="C17" s="28"/>
      <c r="D17" s="27"/>
      <c r="E17" s="29"/>
      <c r="F17" s="27"/>
      <c r="G17" s="29"/>
      <c r="H17" s="27"/>
      <c r="I17" s="29"/>
      <c r="J17" s="27"/>
      <c r="K17" s="33"/>
    </row>
    <row r="18" spans="1:11" ht="12.75">
      <c r="A18" s="31" t="s">
        <v>17</v>
      </c>
      <c r="B18" s="27">
        <f>SUM(D18+F18+H18)</f>
        <v>19067</v>
      </c>
      <c r="C18" s="28">
        <f>+E18+G18+I18+K18</f>
        <v>56704.3</v>
      </c>
      <c r="D18" s="27">
        <v>12443</v>
      </c>
      <c r="E18" s="28">
        <v>37110.3</v>
      </c>
      <c r="F18" s="27">
        <v>6598</v>
      </c>
      <c r="G18" s="28">
        <v>16903.6</v>
      </c>
      <c r="H18" s="27">
        <v>26</v>
      </c>
      <c r="I18" s="28">
        <v>106.1</v>
      </c>
      <c r="J18" s="27">
        <v>81</v>
      </c>
      <c r="K18" s="32">
        <v>2584.3</v>
      </c>
    </row>
    <row r="19" spans="1:11" ht="12.75">
      <c r="A19" s="18"/>
      <c r="B19" s="27"/>
      <c r="C19" s="28"/>
      <c r="D19" s="27"/>
      <c r="E19" s="29"/>
      <c r="F19" s="27"/>
      <c r="G19" s="29"/>
      <c r="H19" s="27"/>
      <c r="I19" s="29"/>
      <c r="J19" s="27"/>
      <c r="K19" s="33"/>
    </row>
    <row r="20" spans="1:11" ht="12.75">
      <c r="A20" s="31" t="s">
        <v>18</v>
      </c>
      <c r="B20" s="27">
        <f>SUM(D20+F20+H20)</f>
        <v>19152</v>
      </c>
      <c r="C20" s="28">
        <f>+E20+G20+I20+K20</f>
        <v>59106.100000000006</v>
      </c>
      <c r="D20" s="27">
        <v>12509</v>
      </c>
      <c r="E20" s="28">
        <v>37410.3</v>
      </c>
      <c r="F20" s="27">
        <v>6617</v>
      </c>
      <c r="G20" s="28">
        <v>16821.3</v>
      </c>
      <c r="H20" s="27">
        <v>26</v>
      </c>
      <c r="I20" s="28">
        <v>111.2</v>
      </c>
      <c r="J20" s="27">
        <v>78</v>
      </c>
      <c r="K20" s="32">
        <v>4763.3</v>
      </c>
    </row>
    <row r="21" spans="1:11" ht="12.75">
      <c r="A21" s="18"/>
      <c r="B21" s="27"/>
      <c r="C21" s="28"/>
      <c r="D21" s="27"/>
      <c r="E21" s="29"/>
      <c r="F21" s="27"/>
      <c r="G21" s="29"/>
      <c r="H21" s="27"/>
      <c r="I21" s="29"/>
      <c r="J21" s="27"/>
      <c r="K21" s="33"/>
    </row>
    <row r="22" spans="1:11" ht="12.75">
      <c r="A22" s="31" t="s">
        <v>19</v>
      </c>
      <c r="B22" s="27">
        <f>SUM(D22+F22+H22)</f>
        <v>19208</v>
      </c>
      <c r="C22" s="28">
        <f>+E22+G22+I22+K22</f>
        <v>55407.299999999996</v>
      </c>
      <c r="D22" s="27">
        <v>12574</v>
      </c>
      <c r="E22" s="28">
        <v>37630.2</v>
      </c>
      <c r="F22" s="27">
        <v>6608</v>
      </c>
      <c r="G22" s="28">
        <v>16755.6</v>
      </c>
      <c r="H22" s="27">
        <v>26</v>
      </c>
      <c r="I22" s="28">
        <v>111.2</v>
      </c>
      <c r="J22" s="27">
        <v>65</v>
      </c>
      <c r="K22" s="32">
        <v>910.3</v>
      </c>
    </row>
    <row r="23" spans="1:11" ht="12.75">
      <c r="A23" s="18"/>
      <c r="B23" s="27"/>
      <c r="C23" s="28"/>
      <c r="D23" s="27"/>
      <c r="E23" s="29"/>
      <c r="F23" s="27"/>
      <c r="G23" s="29"/>
      <c r="H23" s="27"/>
      <c r="I23" s="29"/>
      <c r="J23" s="27"/>
      <c r="K23" s="33"/>
    </row>
    <row r="24" spans="1:11" ht="12.75">
      <c r="A24" s="31" t="s">
        <v>20</v>
      </c>
      <c r="B24" s="27">
        <f>SUM(D24+F24+H24)</f>
        <v>19275</v>
      </c>
      <c r="C24" s="28">
        <f>+E24+G24+I24+K24</f>
        <v>56629.6</v>
      </c>
      <c r="D24" s="27">
        <v>12626</v>
      </c>
      <c r="E24" s="28">
        <v>37472.7</v>
      </c>
      <c r="F24" s="27">
        <v>6623</v>
      </c>
      <c r="G24" s="28">
        <v>16920.9</v>
      </c>
      <c r="H24" s="27">
        <v>26</v>
      </c>
      <c r="I24" s="28">
        <v>111.2</v>
      </c>
      <c r="J24" s="27">
        <v>66</v>
      </c>
      <c r="K24" s="32">
        <v>2124.8</v>
      </c>
    </row>
    <row r="25" spans="1:11" ht="12.75">
      <c r="A25" s="18"/>
      <c r="B25" s="27"/>
      <c r="C25" s="28"/>
      <c r="D25" s="27"/>
      <c r="E25" s="29"/>
      <c r="F25" s="27"/>
      <c r="G25" s="29"/>
      <c r="H25" s="27"/>
      <c r="I25" s="29"/>
      <c r="J25" s="27"/>
      <c r="K25" s="33"/>
    </row>
    <row r="26" spans="1:11" ht="12.75">
      <c r="A26" s="31" t="s">
        <v>21</v>
      </c>
      <c r="B26" s="27">
        <f>SUM(D26+F26+H26)</f>
        <v>19292</v>
      </c>
      <c r="C26" s="28">
        <f>+E26+G26+I26+K26</f>
        <v>64894.8</v>
      </c>
      <c r="D26" s="27">
        <v>12641</v>
      </c>
      <c r="E26" s="28">
        <v>43414.8</v>
      </c>
      <c r="F26" s="27">
        <v>6626</v>
      </c>
      <c r="G26" s="28">
        <v>19325.3</v>
      </c>
      <c r="H26" s="27">
        <v>25</v>
      </c>
      <c r="I26" s="28">
        <v>124.7</v>
      </c>
      <c r="J26" s="27">
        <v>77</v>
      </c>
      <c r="K26" s="32">
        <v>2030</v>
      </c>
    </row>
    <row r="27" spans="1:11" ht="12.75">
      <c r="A27" s="18"/>
      <c r="B27" s="27"/>
      <c r="C27" s="28"/>
      <c r="D27" s="27"/>
      <c r="E27" s="29"/>
      <c r="F27" s="27"/>
      <c r="G27" s="29"/>
      <c r="H27" s="27"/>
      <c r="I27" s="29"/>
      <c r="J27" s="27"/>
      <c r="K27" s="33"/>
    </row>
    <row r="28" spans="1:11" ht="12.75">
      <c r="A28" s="31" t="s">
        <v>22</v>
      </c>
      <c r="B28" s="27">
        <f>SUM(D28+F28+H28)</f>
        <v>19323</v>
      </c>
      <c r="C28" s="28">
        <f>+E28+G28+I28+K28</f>
        <v>56885.90000000001</v>
      </c>
      <c r="D28" s="27">
        <v>12665</v>
      </c>
      <c r="E28" s="28">
        <v>37475.4</v>
      </c>
      <c r="F28" s="27">
        <v>6633</v>
      </c>
      <c r="G28" s="28">
        <v>16695.2</v>
      </c>
      <c r="H28" s="27">
        <v>25</v>
      </c>
      <c r="I28" s="28">
        <v>107.4</v>
      </c>
      <c r="J28" s="27">
        <v>96</v>
      </c>
      <c r="K28" s="32">
        <v>2607.9</v>
      </c>
    </row>
    <row r="29" spans="1:11" ht="12.75">
      <c r="A29" s="18"/>
      <c r="B29" s="27"/>
      <c r="C29" s="28"/>
      <c r="D29" s="27"/>
      <c r="E29" s="29"/>
      <c r="F29" s="27"/>
      <c r="G29" s="29"/>
      <c r="H29" s="27"/>
      <c r="I29" s="29"/>
      <c r="J29" s="27"/>
      <c r="K29" s="33"/>
    </row>
    <row r="30" spans="1:11" ht="12.75">
      <c r="A30" s="31" t="s">
        <v>23</v>
      </c>
      <c r="B30" s="27">
        <f>SUM(D30+F30+H30)</f>
        <v>19023</v>
      </c>
      <c r="C30" s="28">
        <f>+E30+G30+I30+K30</f>
        <v>55302.6</v>
      </c>
      <c r="D30" s="27">
        <v>12454</v>
      </c>
      <c r="E30" s="28">
        <v>36975.7</v>
      </c>
      <c r="F30" s="27">
        <v>6544</v>
      </c>
      <c r="G30" s="28">
        <v>16760.3</v>
      </c>
      <c r="H30" s="27">
        <v>25</v>
      </c>
      <c r="I30" s="28">
        <v>107.4</v>
      </c>
      <c r="J30" s="27">
        <v>61</v>
      </c>
      <c r="K30" s="32">
        <v>1459.2</v>
      </c>
    </row>
    <row r="31" spans="1:11" ht="12.75">
      <c r="A31" s="18"/>
      <c r="B31" s="27"/>
      <c r="C31" s="28"/>
      <c r="D31" s="27"/>
      <c r="E31" s="29"/>
      <c r="F31" s="27"/>
      <c r="G31" s="29"/>
      <c r="H31" s="27"/>
      <c r="I31" s="29"/>
      <c r="J31" s="27"/>
      <c r="K31" s="33"/>
    </row>
    <row r="32" spans="1:11" ht="12.75">
      <c r="A32" s="31" t="s">
        <v>24</v>
      </c>
      <c r="B32" s="27">
        <f>SUM(D32+F32+H32)</f>
        <v>19084</v>
      </c>
      <c r="C32" s="28">
        <f>+E32+G32+I32+K32</f>
        <v>55920.9</v>
      </c>
      <c r="D32" s="27">
        <v>12501</v>
      </c>
      <c r="E32" s="28">
        <v>37582.4</v>
      </c>
      <c r="F32" s="27">
        <v>6558</v>
      </c>
      <c r="G32" s="28">
        <v>16692.9</v>
      </c>
      <c r="H32" s="27">
        <v>25</v>
      </c>
      <c r="I32" s="28">
        <v>107.4</v>
      </c>
      <c r="J32" s="27">
        <v>63</v>
      </c>
      <c r="K32" s="32">
        <v>1538.2</v>
      </c>
    </row>
    <row r="33" spans="1:11" ht="12.75">
      <c r="A33" s="18"/>
      <c r="B33" s="27"/>
      <c r="C33" s="28"/>
      <c r="D33" s="27"/>
      <c r="E33" s="29"/>
      <c r="F33" s="27"/>
      <c r="G33" s="29"/>
      <c r="H33" s="27"/>
      <c r="I33" s="29"/>
      <c r="J33" s="27"/>
      <c r="K33" s="33"/>
    </row>
    <row r="34" spans="1:11" ht="12.75">
      <c r="A34" s="31" t="s">
        <v>25</v>
      </c>
      <c r="B34" s="27">
        <f>SUM(D34+F34+H34)</f>
        <v>19156</v>
      </c>
      <c r="C34" s="28">
        <f>+E34+G34+I34+K34</f>
        <v>59570.5</v>
      </c>
      <c r="D34" s="27">
        <v>12562</v>
      </c>
      <c r="E34" s="28">
        <v>37854.9</v>
      </c>
      <c r="F34" s="27">
        <v>6569</v>
      </c>
      <c r="G34" s="28">
        <v>16832.8</v>
      </c>
      <c r="H34" s="27">
        <v>25</v>
      </c>
      <c r="I34" s="28">
        <v>107.4</v>
      </c>
      <c r="J34" s="27">
        <v>90</v>
      </c>
      <c r="K34" s="32">
        <v>4775.4</v>
      </c>
    </row>
    <row r="35" spans="1:11" ht="12.75">
      <c r="A35" s="18"/>
      <c r="B35" s="27"/>
      <c r="C35" s="28"/>
      <c r="D35" s="27"/>
      <c r="E35" s="29"/>
      <c r="F35" s="27"/>
      <c r="G35" s="29"/>
      <c r="H35" s="27"/>
      <c r="I35" s="29"/>
      <c r="J35" s="27"/>
      <c r="K35" s="33"/>
    </row>
    <row r="36" spans="1:11" ht="12.75">
      <c r="A36" s="31" t="s">
        <v>26</v>
      </c>
      <c r="B36" s="27">
        <f>SUM(D36+F36+H36)</f>
        <v>19325</v>
      </c>
      <c r="C36" s="28">
        <f>+E36+G36+I36+K36</f>
        <v>59696.3</v>
      </c>
      <c r="D36" s="27">
        <v>12663</v>
      </c>
      <c r="E36" s="28">
        <v>38136.8</v>
      </c>
      <c r="F36" s="27">
        <v>6637</v>
      </c>
      <c r="G36" s="28">
        <v>17459.1</v>
      </c>
      <c r="H36" s="27">
        <v>25</v>
      </c>
      <c r="I36" s="28">
        <v>107.3</v>
      </c>
      <c r="J36" s="27">
        <v>89</v>
      </c>
      <c r="K36" s="32">
        <v>3993.1</v>
      </c>
    </row>
    <row r="37" spans="1:11" ht="12.75">
      <c r="A37" s="18"/>
      <c r="B37" s="27"/>
      <c r="C37" s="28"/>
      <c r="D37" s="27"/>
      <c r="E37" s="29"/>
      <c r="F37" s="27"/>
      <c r="G37" s="29"/>
      <c r="H37" s="27"/>
      <c r="I37" s="29"/>
      <c r="J37" s="30"/>
      <c r="K37" s="29"/>
    </row>
    <row r="38" spans="1:11" ht="12.75">
      <c r="A38" s="31" t="s">
        <v>27</v>
      </c>
      <c r="B38" s="27">
        <f>SUM(D38+F38+H38)</f>
        <v>0</v>
      </c>
      <c r="C38" s="28">
        <f>+E38+G38+I38+K38</f>
        <v>0</v>
      </c>
      <c r="D38" s="18"/>
      <c r="E38" s="21"/>
      <c r="F38" s="18"/>
      <c r="G38" s="21"/>
      <c r="H38" s="18"/>
      <c r="I38" s="21"/>
      <c r="J38" s="18"/>
      <c r="K38" s="21"/>
    </row>
    <row r="39" spans="1:11" ht="12.75">
      <c r="A39" s="31" t="s">
        <v>28</v>
      </c>
      <c r="B39" s="27">
        <f>+D39+F39+H39</f>
        <v>8141</v>
      </c>
      <c r="C39" s="28">
        <f>+E39+G39+I39</f>
        <v>26545.199999999997</v>
      </c>
      <c r="D39" s="27">
        <v>5823</v>
      </c>
      <c r="E39" s="28">
        <v>18622.6</v>
      </c>
      <c r="F39" s="27">
        <v>2296</v>
      </c>
      <c r="G39" s="28">
        <v>7854</v>
      </c>
      <c r="H39" s="34">
        <v>22</v>
      </c>
      <c r="I39" s="28">
        <v>68.6</v>
      </c>
      <c r="J39" s="35"/>
      <c r="K39" s="18"/>
    </row>
    <row r="40" spans="1:11" ht="12.75">
      <c r="A40" s="36" t="s">
        <v>29</v>
      </c>
      <c r="B40" s="37">
        <f>D40+F40+H40</f>
        <v>8156</v>
      </c>
      <c r="C40" s="38">
        <f>+E40+G40+I40</f>
        <v>26588.399999999998</v>
      </c>
      <c r="D40" s="37">
        <v>5828</v>
      </c>
      <c r="E40" s="38">
        <v>18639.3</v>
      </c>
      <c r="F40" s="37">
        <v>2306</v>
      </c>
      <c r="G40" s="38">
        <v>7880.5</v>
      </c>
      <c r="H40" s="39">
        <v>22</v>
      </c>
      <c r="I40" s="38">
        <v>68.6</v>
      </c>
      <c r="J40" s="40"/>
      <c r="K40" s="41"/>
    </row>
    <row r="41" spans="1:11" ht="12.75">
      <c r="A41" s="57" t="s">
        <v>30</v>
      </c>
      <c r="B41" s="58"/>
      <c r="C41" s="59"/>
      <c r="D41" s="59"/>
      <c r="E41" s="59"/>
      <c r="F41" s="43"/>
      <c r="G41" s="43"/>
      <c r="H41" s="43"/>
      <c r="I41" s="43"/>
      <c r="J41" s="30"/>
      <c r="K41" s="30"/>
    </row>
    <row r="42" spans="1:11" ht="12.75">
      <c r="A42" s="57" t="s">
        <v>31</v>
      </c>
      <c r="B42" s="57"/>
      <c r="C42" s="57"/>
      <c r="D42" s="57"/>
      <c r="E42" s="57"/>
      <c r="F42" s="42"/>
      <c r="G42" s="42"/>
      <c r="H42" s="44"/>
      <c r="I42" s="44"/>
      <c r="J42" s="44"/>
      <c r="K42" s="45"/>
    </row>
    <row r="43" spans="1:11" s="46" customFormat="1" ht="12.75">
      <c r="A43" s="57" t="s">
        <v>32</v>
      </c>
      <c r="B43" s="57"/>
      <c r="C43" s="57"/>
      <c r="D43" s="57"/>
      <c r="E43" s="57"/>
      <c r="F43" s="42"/>
      <c r="G43" s="42"/>
      <c r="H43" s="42"/>
      <c r="I43" s="42"/>
      <c r="J43" s="42"/>
      <c r="K43" s="3"/>
    </row>
    <row r="44" spans="1:11" s="46" customFormat="1" ht="12.75">
      <c r="A44" s="57" t="s">
        <v>33</v>
      </c>
      <c r="B44" s="57"/>
      <c r="C44" s="57"/>
      <c r="D44" s="57"/>
      <c r="E44" s="57"/>
      <c r="F44" s="42"/>
      <c r="G44" s="42"/>
      <c r="H44" s="42"/>
      <c r="I44" s="42"/>
      <c r="J44" s="42"/>
      <c r="K44" s="3"/>
    </row>
    <row r="45" spans="1:11" s="50" customFormat="1" ht="12.75">
      <c r="A45" s="57" t="s">
        <v>34</v>
      </c>
      <c r="B45" s="60"/>
      <c r="C45" s="60"/>
      <c r="D45" s="61">
        <v>26537.8</v>
      </c>
      <c r="E45" s="57" t="s">
        <v>35</v>
      </c>
      <c r="F45" s="47"/>
      <c r="G45" s="47"/>
      <c r="H45" s="47"/>
      <c r="I45" s="47"/>
      <c r="J45" s="47"/>
      <c r="K45" s="49"/>
    </row>
    <row r="46" spans="1:11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3"/>
    </row>
    <row r="47" spans="1:11" ht="12.75">
      <c r="A47" s="42"/>
      <c r="B47" s="42"/>
      <c r="C47" s="42"/>
      <c r="D47" s="48"/>
      <c r="E47" s="42"/>
      <c r="G47" s="42"/>
      <c r="H47" s="42"/>
      <c r="I47" s="42"/>
      <c r="J47" s="42"/>
      <c r="K47" s="3"/>
    </row>
  </sheetData>
  <sheetProtection/>
  <mergeCells count="8">
    <mergeCell ref="A1:K1"/>
    <mergeCell ref="A3:K3"/>
    <mergeCell ref="A4:K4"/>
    <mergeCell ref="B7:C7"/>
    <mergeCell ref="D7:E7"/>
    <mergeCell ref="F7:G7"/>
    <mergeCell ref="H7:I7"/>
    <mergeCell ref="J7:K7"/>
  </mergeCells>
  <printOptions/>
  <pageMargins left="0.984251968503937" right="0" top="0" bottom="0.5905511811023623" header="0" footer="0"/>
  <pageSetup firstPageNumber="214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issste</cp:lastModifiedBy>
  <cp:lastPrinted>2008-06-30T22:29:04Z</cp:lastPrinted>
  <dcterms:created xsi:type="dcterms:W3CDTF">2008-05-02T10:35:13Z</dcterms:created>
  <dcterms:modified xsi:type="dcterms:W3CDTF">2008-06-30T22:29:14Z</dcterms:modified>
  <cp:category/>
  <cp:version/>
  <cp:contentType/>
  <cp:contentStatus/>
</cp:coreProperties>
</file>