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CUA1906A" sheetId="1" r:id="rId1"/>
  </sheets>
  <definedNames>
    <definedName name="_Key1" hidden="1">'CUA1906A'!$B$19:$B$49</definedName>
    <definedName name="_Order1" hidden="1">255</definedName>
    <definedName name="A_IMPRESIÓN_IM">'CUA1906A'!$1:$8199</definedName>
    <definedName name="_xlnm.Print_Area" localSheetId="0">'CUA1906A'!$A$1:$N$128</definedName>
    <definedName name="Imprimir_área_IM" localSheetId="0">'CUA1906A'!$A$1:$L$64</definedName>
    <definedName name="ROC">'CUA1906A'!$C$5:$IV$8199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<sst xmlns="http://schemas.openxmlformats.org/spreadsheetml/2006/main" count="145" uniqueCount="71">
  <si>
    <t xml:space="preserve">    E M B A R A Z O</t>
  </si>
  <si>
    <t xml:space="preserve">     N O R M A L</t>
  </si>
  <si>
    <t xml:space="preserve">       ALTO RIESGO</t>
  </si>
  <si>
    <t>DELEGACION</t>
  </si>
  <si>
    <t>TOTAL</t>
  </si>
  <si>
    <t>SUB-</t>
  </si>
  <si>
    <t>1A VEZ</t>
  </si>
  <si>
    <t>SECUENTE</t>
  </si>
  <si>
    <t>T O T A L</t>
  </si>
  <si>
    <t>DISTRITO FEDERAL</t>
  </si>
  <si>
    <t xml:space="preserve"> ZONA NTE</t>
  </si>
  <si>
    <t xml:space="preserve"> ZONA OTE</t>
  </si>
  <si>
    <t xml:space="preserve"> ZONA SUR</t>
  </si>
  <si>
    <t xml:space="preserve"> ZONA PTE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</si>
  <si>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</si>
  <si>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</si>
  <si>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</si>
  <si>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</si>
  <si>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</si>
  <si>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</si>
  <si>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</si>
  <si>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</si>
  <si>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</si>
  <si>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</si>
  <si>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</si>
  <si>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</si>
  <si>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</si>
  <si>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</si>
  <si>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</si>
  <si>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</si>
  <si>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</si>
  <si>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</si>
  <si>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</si>
  <si>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</si>
  <si>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</si>
  <si>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</si>
  <si>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</si>
  <si>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</si>
  <si>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</si>
  <si>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</si>
  <si>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</si>
  <si>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</si>
  <si>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</si>
  <si>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</si>
  <si>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</si>
  <si>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</si>
  <si>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  SM7-3/I</t>
  </si>
  <si>
    <t>19.6 CONSULTAS PRENATALES</t>
  </si>
  <si>
    <t xml:space="preserve">           19. 6  CONSULTAS DEL NIÑO Y DEL ADOLESCENTE</t>
  </si>
  <si>
    <t xml:space="preserve">    GRUPOS DE EDAD</t>
  </si>
  <si>
    <t xml:space="preserve">    SUBTOTAL</t>
  </si>
  <si>
    <t xml:space="preserve">   MENOR 1 AÑO</t>
  </si>
  <si>
    <t xml:space="preserve">  DE 1 A 4 AÑOS</t>
  </si>
  <si>
    <t xml:space="preserve">  DE 5 A 9 AÑOS</t>
  </si>
  <si>
    <t xml:space="preserve">  DE 10 A 19 AÑOS</t>
  </si>
  <si>
    <t xml:space="preserve"> TOTAL</t>
  </si>
  <si>
    <t>SUBTOTAL</t>
  </si>
  <si>
    <t>HOSPITALES REGIONALES</t>
  </si>
  <si>
    <t>PRIMERA PARTE</t>
  </si>
  <si>
    <t>SEGUNDA PARTE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</si>
  <si>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</si>
  <si>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</si>
  <si>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</si>
  <si>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</si>
  <si>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</si>
  <si>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</si>
  <si>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</si>
  <si>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</si>
  <si>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</si>
  <si>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</si>
  <si>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ANUARIO ESTADISTICO 2006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</si>
</sst>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0_)"/>
  </numFmts>
  <fonts count="9">
    <font>
      <sz val="10"/>
      <name val="Courier"/>
      <family val="0"/>
    </font>
    <font>
      <sz val="10"/>
      <name val="Arial"/>
      <family val="0"/>
    </font>
    <font>
      <sz val="10"/>
      <name val="ARIA"/>
      <family val="0"/>
    </font>
    <font>
      <b/>
      <sz val="10"/>
      <name val="ARIA"/>
      <family val="0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72" fontId="1" fillId="0" borderId="2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172" fontId="1" fillId="0" borderId="0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172" fontId="1" fillId="0" borderId="1" xfId="0" applyNumberFormat="1" applyFont="1" applyBorder="1" applyAlignment="1" applyProtection="1">
      <alignment/>
      <protection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 applyProtection="1">
      <alignment horizontal="center"/>
      <protection/>
    </xf>
    <xf numFmtId="172" fontId="2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172" fontId="2" fillId="2" borderId="8" xfId="0" applyNumberFormat="1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>
      <alignment/>
    </xf>
    <xf numFmtId="0" fontId="2" fillId="2" borderId="9" xfId="0" applyFont="1" applyFill="1" applyBorder="1" applyAlignment="1" applyProtection="1">
      <alignment horizontal="center"/>
      <protection/>
    </xf>
    <xf numFmtId="172" fontId="1" fillId="0" borderId="0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72" fontId="1" fillId="2" borderId="8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8" fillId="0" borderId="2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47625</xdr:rowOff>
    </xdr:from>
    <xdr:to>
      <xdr:col>1</xdr:col>
      <xdr:colOff>561975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38100</xdr:rowOff>
    </xdr:from>
    <xdr:to>
      <xdr:col>1</xdr:col>
      <xdr:colOff>438150</xdr:colOff>
      <xdr:row>66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8702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21"/>
  <sheetViews>
    <sheetView showGridLines="0" showZeros="0" tabSelected="1" view="pageBreakPreview" zoomScale="65" zoomScaleNormal="75" zoomScaleSheetLayoutView="65" workbookViewId="0" topLeftCell="B1">
      <selection activeCell="B1" sqref="B1:N1"/>
    </sheetView>
  </sheetViews>
  <sheetFormatPr defaultColWidth="9.625" defaultRowHeight="12.75"/>
  <cols>
    <col min="1" max="1" width="1.625" style="0" hidden="1" customWidth="1"/>
    <col min="2" max="2" width="38.00390625" style="0" customWidth="1"/>
    <col min="3" max="14" width="11.625" style="0" customWidth="1"/>
  </cols>
  <sheetData>
    <row r="1" spans="1:14" s="4" customFormat="1" ht="12.75">
      <c r="A1" s="5"/>
      <c r="B1" s="66" t="s">
        <v>70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s="4" customFormat="1" ht="15">
      <c r="B2" s="13"/>
      <c r="C2" s="13"/>
      <c r="D2" s="13"/>
      <c r="E2" s="26"/>
      <c r="F2" s="13"/>
      <c r="G2" s="13"/>
      <c r="H2" s="13"/>
      <c r="I2" s="13"/>
      <c r="J2" s="13"/>
      <c r="K2" s="13"/>
      <c r="L2" s="13"/>
      <c r="M2" s="13"/>
      <c r="N2" s="13"/>
    </row>
    <row r="3" spans="2:14" s="4" customFormat="1" ht="18">
      <c r="B3" s="65" t="s">
        <v>47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7" s="22" customFormat="1" ht="18">
      <c r="A4" s="21"/>
      <c r="B4" s="69" t="s">
        <v>58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1"/>
      <c r="P4" s="21"/>
      <c r="Q4" s="21"/>
    </row>
    <row r="5" spans="1:14" ht="12.75">
      <c r="A5" s="2"/>
      <c r="B5" s="31"/>
      <c r="C5" s="32"/>
      <c r="D5" s="32"/>
      <c r="E5" s="32"/>
      <c r="F5" s="32"/>
      <c r="G5" s="33"/>
      <c r="H5" s="73" t="s">
        <v>0</v>
      </c>
      <c r="I5" s="73"/>
      <c r="J5" s="73"/>
      <c r="K5" s="73"/>
      <c r="L5" s="73"/>
      <c r="M5" s="73"/>
      <c r="N5" s="74"/>
    </row>
    <row r="6" spans="1:14" ht="12.75">
      <c r="A6" s="2"/>
      <c r="B6" s="34" t="s">
        <v>3</v>
      </c>
      <c r="C6" s="35"/>
      <c r="D6" s="36"/>
      <c r="E6" s="68" t="s">
        <v>56</v>
      </c>
      <c r="F6" s="68"/>
      <c r="G6" s="37"/>
      <c r="H6" s="71" t="s">
        <v>1</v>
      </c>
      <c r="I6" s="71"/>
      <c r="J6" s="71"/>
      <c r="K6" s="68" t="s">
        <v>2</v>
      </c>
      <c r="L6" s="68"/>
      <c r="M6" s="68"/>
      <c r="N6" s="72"/>
    </row>
    <row r="7" spans="1:14" ht="12.75">
      <c r="A7" s="2"/>
      <c r="B7" s="34"/>
      <c r="C7" s="38" t="s">
        <v>4</v>
      </c>
      <c r="D7" s="35"/>
      <c r="E7" s="37"/>
      <c r="F7" s="38" t="s">
        <v>5</v>
      </c>
      <c r="G7" s="37"/>
      <c r="H7" s="35"/>
      <c r="I7" s="39"/>
      <c r="J7" s="38" t="s">
        <v>5</v>
      </c>
      <c r="K7" s="40"/>
      <c r="L7" s="35"/>
      <c r="M7" s="39"/>
      <c r="N7" s="41" t="s">
        <v>5</v>
      </c>
    </row>
    <row r="8" spans="1:14" ht="12.75">
      <c r="A8" s="2"/>
      <c r="B8" s="42"/>
      <c r="C8" s="43"/>
      <c r="D8" s="44"/>
      <c r="E8" s="45" t="s">
        <v>6</v>
      </c>
      <c r="F8" s="46" t="s">
        <v>7</v>
      </c>
      <c r="G8" s="44"/>
      <c r="H8" s="45" t="s">
        <v>6</v>
      </c>
      <c r="I8" s="47"/>
      <c r="J8" s="46" t="s">
        <v>7</v>
      </c>
      <c r="K8" s="43"/>
      <c r="L8" s="45" t="s">
        <v>6</v>
      </c>
      <c r="M8" s="47"/>
      <c r="N8" s="48" t="s">
        <v>7</v>
      </c>
    </row>
    <row r="9" spans="1:14" ht="12.75">
      <c r="A9" s="2"/>
      <c r="B9" s="9"/>
      <c r="C9" s="10"/>
      <c r="E9" s="10"/>
      <c r="F9" s="10"/>
      <c r="H9" s="10"/>
      <c r="I9" s="8"/>
      <c r="J9" s="10"/>
      <c r="K9" s="10"/>
      <c r="L9" s="10"/>
      <c r="M9" s="8"/>
      <c r="N9" s="10"/>
    </row>
    <row r="10" spans="1:14" s="12" customFormat="1" ht="12.75">
      <c r="A10" s="11"/>
      <c r="B10" s="14" t="s">
        <v>8</v>
      </c>
      <c r="C10" s="19">
        <f>C12+C18+C51</f>
        <v>445779</v>
      </c>
      <c r="D10" s="27"/>
      <c r="E10" s="19">
        <f>E12+E18+E51</f>
        <v>150376</v>
      </c>
      <c r="F10" s="19">
        <f>F12+F18+F51</f>
        <v>295403</v>
      </c>
      <c r="G10" s="19">
        <f>G12+G18+G51</f>
        <v>0</v>
      </c>
      <c r="H10" s="19">
        <f>H12+H18+H51</f>
        <v>120707</v>
      </c>
      <c r="I10" s="19">
        <f>I12+I18+I51</f>
        <v>0</v>
      </c>
      <c r="J10" s="19">
        <f>J12+J18+J51</f>
        <v>248133</v>
      </c>
      <c r="K10" s="19">
        <f>K12+K18+K51</f>
        <v>0</v>
      </c>
      <c r="L10" s="19">
        <f>L12+L18+L51</f>
        <v>29669</v>
      </c>
      <c r="M10" s="19">
        <f>M12+M18+M51</f>
        <v>0</v>
      </c>
      <c r="N10" s="19">
        <f>N12+N18+N51</f>
        <v>47270</v>
      </c>
    </row>
    <row r="11" spans="1:14" ht="12.75">
      <c r="A11" s="2"/>
      <c r="B11" s="4"/>
      <c r="C11" s="4"/>
      <c r="D11" s="4"/>
      <c r="E11" s="6"/>
      <c r="F11" s="6"/>
      <c r="G11" s="4"/>
      <c r="H11" s="6"/>
      <c r="I11" s="4"/>
      <c r="J11" s="6"/>
      <c r="K11" s="4"/>
      <c r="L11" s="6"/>
      <c r="M11" s="4"/>
      <c r="N11" s="6"/>
    </row>
    <row r="12" spans="1:14" s="12" customFormat="1" ht="12.75">
      <c r="A12" s="11"/>
      <c r="B12" s="14" t="s">
        <v>9</v>
      </c>
      <c r="C12" s="19">
        <f>SUM(C13:C16)</f>
        <v>78317</v>
      </c>
      <c r="D12" s="27"/>
      <c r="E12" s="19">
        <f aca="true" t="shared" si="0" ref="E12:N12">SUM(E13:E16)</f>
        <v>25844</v>
      </c>
      <c r="F12" s="19">
        <f t="shared" si="0"/>
        <v>52473</v>
      </c>
      <c r="G12" s="19">
        <f t="shared" si="0"/>
        <v>0</v>
      </c>
      <c r="H12" s="19">
        <f t="shared" si="0"/>
        <v>20131</v>
      </c>
      <c r="I12" s="19">
        <f t="shared" si="0"/>
        <v>0</v>
      </c>
      <c r="J12" s="19">
        <f t="shared" si="0"/>
        <v>44209</v>
      </c>
      <c r="K12" s="19">
        <f t="shared" si="0"/>
        <v>0</v>
      </c>
      <c r="L12" s="19">
        <f t="shared" si="0"/>
        <v>5713</v>
      </c>
      <c r="M12" s="19">
        <f t="shared" si="0"/>
        <v>0</v>
      </c>
      <c r="N12" s="19">
        <f t="shared" si="0"/>
        <v>8264</v>
      </c>
    </row>
    <row r="13" spans="1:14" ht="12.75">
      <c r="A13" s="2"/>
      <c r="B13" s="5" t="s">
        <v>10</v>
      </c>
      <c r="C13" s="20">
        <f>SUM(E13+F13)</f>
        <v>11606</v>
      </c>
      <c r="D13" s="4"/>
      <c r="E13" s="6">
        <f>SUM(H13+L13)</f>
        <v>3155</v>
      </c>
      <c r="F13" s="6">
        <f>SUM(J13+N13)</f>
        <v>8451</v>
      </c>
      <c r="G13" s="4"/>
      <c r="H13" s="6">
        <v>2820</v>
      </c>
      <c r="I13" s="4"/>
      <c r="J13" s="6">
        <v>7596</v>
      </c>
      <c r="K13" s="4"/>
      <c r="L13" s="6">
        <v>335</v>
      </c>
      <c r="M13" s="4"/>
      <c r="N13" s="6">
        <v>855</v>
      </c>
    </row>
    <row r="14" spans="1:14" ht="12.75">
      <c r="A14" s="2"/>
      <c r="B14" s="5" t="s">
        <v>11</v>
      </c>
      <c r="C14" s="20">
        <f>SUM(E14+F14)</f>
        <v>24801</v>
      </c>
      <c r="D14" s="4"/>
      <c r="E14" s="6">
        <f>SUM(H14+L14)</f>
        <v>10438</v>
      </c>
      <c r="F14" s="6">
        <f>SUM(J14+N14)</f>
        <v>14363</v>
      </c>
      <c r="G14" s="4"/>
      <c r="H14" s="6">
        <v>7685</v>
      </c>
      <c r="I14" s="4"/>
      <c r="J14" s="6">
        <v>12664</v>
      </c>
      <c r="K14" s="4"/>
      <c r="L14" s="6">
        <v>2753</v>
      </c>
      <c r="M14" s="4"/>
      <c r="N14" s="6">
        <v>1699</v>
      </c>
    </row>
    <row r="15" spans="1:14" ht="12.75">
      <c r="A15" s="2"/>
      <c r="B15" s="5" t="s">
        <v>12</v>
      </c>
      <c r="C15" s="20">
        <f>SUM(E15+F15)</f>
        <v>23982</v>
      </c>
      <c r="D15" s="4"/>
      <c r="E15" s="6">
        <f>SUM(H15+L15)</f>
        <v>7212</v>
      </c>
      <c r="F15" s="6">
        <f>SUM(J15+N15)</f>
        <v>16770</v>
      </c>
      <c r="G15" s="4"/>
      <c r="H15" s="6">
        <v>5817</v>
      </c>
      <c r="I15" s="4"/>
      <c r="J15" s="6">
        <v>13738</v>
      </c>
      <c r="K15" s="4"/>
      <c r="L15" s="6">
        <v>1395</v>
      </c>
      <c r="M15" s="4"/>
      <c r="N15" s="6">
        <v>3032</v>
      </c>
    </row>
    <row r="16" spans="1:14" ht="12.75">
      <c r="A16" s="2"/>
      <c r="B16" s="5" t="s">
        <v>13</v>
      </c>
      <c r="C16" s="20">
        <f>SUM(E16+F16)</f>
        <v>17928</v>
      </c>
      <c r="D16" s="4"/>
      <c r="E16" s="6">
        <f>SUM(H16+L16)</f>
        <v>5039</v>
      </c>
      <c r="F16" s="6">
        <f>SUM(J16+N16)</f>
        <v>12889</v>
      </c>
      <c r="G16" s="4"/>
      <c r="H16" s="6">
        <v>3809</v>
      </c>
      <c r="I16" s="4"/>
      <c r="J16" s="6">
        <v>10211</v>
      </c>
      <c r="K16" s="4"/>
      <c r="L16" s="6">
        <v>1230</v>
      </c>
      <c r="M16" s="4"/>
      <c r="N16" s="6">
        <v>2678</v>
      </c>
    </row>
    <row r="17" spans="1:14" ht="12.75">
      <c r="A17" s="2"/>
      <c r="B17" s="4"/>
      <c r="C17" s="6"/>
      <c r="D17" s="4"/>
      <c r="E17" s="6"/>
      <c r="F17" s="6"/>
      <c r="G17" s="4"/>
      <c r="H17" s="6"/>
      <c r="I17" s="4"/>
      <c r="J17" s="6"/>
      <c r="K17" s="4"/>
      <c r="L17" s="6"/>
      <c r="M17" s="4"/>
      <c r="N17" s="6"/>
    </row>
    <row r="18" spans="1:14" s="12" customFormat="1" ht="12.75">
      <c r="A18" s="11"/>
      <c r="B18" s="14" t="s">
        <v>14</v>
      </c>
      <c r="C18" s="19">
        <f>SUM(C19:C49)</f>
        <v>314164</v>
      </c>
      <c r="D18" s="27"/>
      <c r="E18" s="19">
        <f aca="true" t="shared" si="1" ref="E18:N18">SUM(E19:E49)</f>
        <v>104656</v>
      </c>
      <c r="F18" s="19">
        <f t="shared" si="1"/>
        <v>209508</v>
      </c>
      <c r="G18" s="19"/>
      <c r="H18" s="19">
        <f t="shared" si="1"/>
        <v>92903</v>
      </c>
      <c r="I18" s="19">
        <f t="shared" si="1"/>
        <v>0</v>
      </c>
      <c r="J18" s="19">
        <f t="shared" si="1"/>
        <v>192830</v>
      </c>
      <c r="K18" s="19">
        <f t="shared" si="1"/>
        <v>0</v>
      </c>
      <c r="L18" s="19">
        <f t="shared" si="1"/>
        <v>11753</v>
      </c>
      <c r="M18" s="19">
        <f t="shared" si="1"/>
        <v>0</v>
      </c>
      <c r="N18" s="19">
        <f t="shared" si="1"/>
        <v>16678</v>
      </c>
    </row>
    <row r="19" spans="1:14" ht="12.75">
      <c r="A19" s="2"/>
      <c r="B19" s="5" t="s">
        <v>15</v>
      </c>
      <c r="C19" s="20">
        <f aca="true" t="shared" si="2" ref="C19:C49">SUM(E19+F19)</f>
        <v>5104</v>
      </c>
      <c r="D19" s="4"/>
      <c r="E19" s="6">
        <f aca="true" t="shared" si="3" ref="E19:E49">SUM(H19+L19)</f>
        <v>2492</v>
      </c>
      <c r="F19" s="6">
        <f aca="true" t="shared" si="4" ref="F19:F49">SUM(J19+N19)</f>
        <v>2612</v>
      </c>
      <c r="G19" s="4"/>
      <c r="H19" s="6">
        <v>2274</v>
      </c>
      <c r="I19" s="4"/>
      <c r="J19" s="6">
        <v>2369</v>
      </c>
      <c r="K19" s="4"/>
      <c r="L19" s="6">
        <v>218</v>
      </c>
      <c r="M19" s="4"/>
      <c r="N19" s="6">
        <v>243</v>
      </c>
    </row>
    <row r="20" spans="1:14" ht="12.75">
      <c r="A20" s="2"/>
      <c r="B20" s="5" t="s">
        <v>16</v>
      </c>
      <c r="C20" s="20">
        <f t="shared" si="2"/>
        <v>5981</v>
      </c>
      <c r="D20" s="4"/>
      <c r="E20" s="6">
        <f t="shared" si="3"/>
        <v>2049</v>
      </c>
      <c r="F20" s="6">
        <f t="shared" si="4"/>
        <v>3932</v>
      </c>
      <c r="G20" s="4"/>
      <c r="H20" s="6">
        <v>2001</v>
      </c>
      <c r="I20" s="4"/>
      <c r="J20" s="6">
        <v>3864</v>
      </c>
      <c r="K20" s="4"/>
      <c r="L20" s="6">
        <v>48</v>
      </c>
      <c r="M20" s="4"/>
      <c r="N20" s="6">
        <v>68</v>
      </c>
    </row>
    <row r="21" spans="1:14" ht="12.75">
      <c r="A21" s="2"/>
      <c r="B21" s="5" t="s">
        <v>17</v>
      </c>
      <c r="C21" s="20">
        <f t="shared" si="2"/>
        <v>5453</v>
      </c>
      <c r="D21" s="4"/>
      <c r="E21" s="6">
        <f t="shared" si="3"/>
        <v>1167</v>
      </c>
      <c r="F21" s="6">
        <f t="shared" si="4"/>
        <v>4286</v>
      </c>
      <c r="G21" s="4"/>
      <c r="H21" s="6">
        <v>1027</v>
      </c>
      <c r="I21" s="4"/>
      <c r="J21" s="6">
        <v>3787</v>
      </c>
      <c r="K21" s="4"/>
      <c r="L21" s="6">
        <v>140</v>
      </c>
      <c r="M21" s="4"/>
      <c r="N21" s="6">
        <v>499</v>
      </c>
    </row>
    <row r="22" spans="1:14" ht="12.75">
      <c r="A22" s="2"/>
      <c r="B22" s="5" t="s">
        <v>18</v>
      </c>
      <c r="C22" s="20">
        <f t="shared" si="2"/>
        <v>2944</v>
      </c>
      <c r="D22" s="4"/>
      <c r="E22" s="6">
        <f t="shared" si="3"/>
        <v>950</v>
      </c>
      <c r="F22" s="6">
        <f t="shared" si="4"/>
        <v>1994</v>
      </c>
      <c r="G22" s="4"/>
      <c r="H22" s="6">
        <v>771</v>
      </c>
      <c r="I22" s="4"/>
      <c r="J22" s="6">
        <v>1597</v>
      </c>
      <c r="K22" s="4"/>
      <c r="L22" s="6">
        <v>179</v>
      </c>
      <c r="M22" s="4"/>
      <c r="N22" s="6">
        <v>397</v>
      </c>
    </row>
    <row r="23" spans="1:14" ht="12.75">
      <c r="A23" s="2"/>
      <c r="B23" s="5" t="s">
        <v>19</v>
      </c>
      <c r="C23" s="20">
        <f t="shared" si="2"/>
        <v>21623</v>
      </c>
      <c r="D23" s="4"/>
      <c r="E23" s="6">
        <f t="shared" si="3"/>
        <v>5794</v>
      </c>
      <c r="F23" s="6">
        <f t="shared" si="4"/>
        <v>15829</v>
      </c>
      <c r="G23" s="4"/>
      <c r="H23" s="6">
        <v>5166</v>
      </c>
      <c r="I23" s="4"/>
      <c r="J23" s="6">
        <v>14790</v>
      </c>
      <c r="K23" s="4"/>
      <c r="L23" s="6">
        <v>628</v>
      </c>
      <c r="M23" s="4"/>
      <c r="N23" s="6">
        <v>1039</v>
      </c>
    </row>
    <row r="24" spans="1:14" ht="12.75">
      <c r="A24" s="2"/>
      <c r="B24" s="5" t="s">
        <v>20</v>
      </c>
      <c r="C24" s="20">
        <f t="shared" si="2"/>
        <v>2463</v>
      </c>
      <c r="D24" s="4"/>
      <c r="E24" s="6">
        <f t="shared" si="3"/>
        <v>749</v>
      </c>
      <c r="F24" s="6">
        <f t="shared" si="4"/>
        <v>1714</v>
      </c>
      <c r="G24" s="4"/>
      <c r="H24" s="6">
        <v>634</v>
      </c>
      <c r="I24" s="4"/>
      <c r="J24" s="6">
        <v>1600</v>
      </c>
      <c r="K24" s="4"/>
      <c r="L24" s="6">
        <v>115</v>
      </c>
      <c r="M24" s="4"/>
      <c r="N24" s="6">
        <v>114</v>
      </c>
    </row>
    <row r="25" spans="1:14" ht="12.75">
      <c r="A25" s="2"/>
      <c r="B25" s="5" t="s">
        <v>21</v>
      </c>
      <c r="C25" s="20">
        <f t="shared" si="2"/>
        <v>8515</v>
      </c>
      <c r="D25" s="4"/>
      <c r="E25" s="6">
        <f t="shared" si="3"/>
        <v>3156</v>
      </c>
      <c r="F25" s="6">
        <f t="shared" si="4"/>
        <v>5359</v>
      </c>
      <c r="G25" s="4"/>
      <c r="H25" s="6">
        <v>2705</v>
      </c>
      <c r="I25" s="4"/>
      <c r="J25" s="6">
        <v>4705</v>
      </c>
      <c r="K25" s="4"/>
      <c r="L25" s="6">
        <v>451</v>
      </c>
      <c r="M25" s="4"/>
      <c r="N25" s="6">
        <v>654</v>
      </c>
    </row>
    <row r="26" spans="1:14" ht="12.75">
      <c r="A26" s="2"/>
      <c r="B26" s="5" t="s">
        <v>22</v>
      </c>
      <c r="C26" s="20">
        <f t="shared" si="2"/>
        <v>8480</v>
      </c>
      <c r="D26" s="4"/>
      <c r="E26" s="6">
        <f t="shared" si="3"/>
        <v>2522</v>
      </c>
      <c r="F26" s="6">
        <f t="shared" si="4"/>
        <v>5958</v>
      </c>
      <c r="G26" s="4"/>
      <c r="H26" s="6">
        <v>2282</v>
      </c>
      <c r="I26" s="4"/>
      <c r="J26" s="6">
        <v>5593</v>
      </c>
      <c r="K26" s="4"/>
      <c r="L26" s="6">
        <v>240</v>
      </c>
      <c r="M26" s="4"/>
      <c r="N26" s="6">
        <v>365</v>
      </c>
    </row>
    <row r="27" spans="1:14" ht="12.75">
      <c r="A27" s="2"/>
      <c r="B27" s="5" t="s">
        <v>23</v>
      </c>
      <c r="C27" s="20">
        <f t="shared" si="2"/>
        <v>14743</v>
      </c>
      <c r="D27" s="4"/>
      <c r="E27" s="6">
        <f t="shared" si="3"/>
        <v>5050</v>
      </c>
      <c r="F27" s="6">
        <f t="shared" si="4"/>
        <v>9693</v>
      </c>
      <c r="G27" s="4"/>
      <c r="H27" s="6">
        <v>4461</v>
      </c>
      <c r="I27" s="4"/>
      <c r="J27" s="6">
        <v>9107</v>
      </c>
      <c r="K27" s="4"/>
      <c r="L27" s="6">
        <v>589</v>
      </c>
      <c r="M27" s="4"/>
      <c r="N27" s="6">
        <v>586</v>
      </c>
    </row>
    <row r="28" spans="1:14" ht="12.75">
      <c r="A28" s="2"/>
      <c r="B28" s="5" t="s">
        <v>24</v>
      </c>
      <c r="C28" s="20">
        <f t="shared" si="2"/>
        <v>15867</v>
      </c>
      <c r="D28" s="4"/>
      <c r="E28" s="6">
        <f t="shared" si="3"/>
        <v>5864</v>
      </c>
      <c r="F28" s="6">
        <f t="shared" si="4"/>
        <v>10003</v>
      </c>
      <c r="G28" s="4"/>
      <c r="H28" s="6">
        <v>4639</v>
      </c>
      <c r="I28" s="4"/>
      <c r="J28" s="6">
        <v>8699</v>
      </c>
      <c r="K28" s="4"/>
      <c r="L28" s="6">
        <v>1225</v>
      </c>
      <c r="M28" s="4"/>
      <c r="N28" s="6">
        <v>1304</v>
      </c>
    </row>
    <row r="29" spans="1:14" ht="12.75">
      <c r="A29" s="2"/>
      <c r="B29" s="5" t="s">
        <v>25</v>
      </c>
      <c r="C29" s="20">
        <f t="shared" si="2"/>
        <v>20003</v>
      </c>
      <c r="D29" s="4"/>
      <c r="E29" s="6">
        <f t="shared" si="3"/>
        <v>7033</v>
      </c>
      <c r="F29" s="6">
        <f t="shared" si="4"/>
        <v>12970</v>
      </c>
      <c r="G29" s="4"/>
      <c r="H29" s="6">
        <v>6040</v>
      </c>
      <c r="I29" s="4"/>
      <c r="J29" s="6">
        <v>11566</v>
      </c>
      <c r="K29" s="4"/>
      <c r="L29" s="6">
        <v>993</v>
      </c>
      <c r="M29" s="4"/>
      <c r="N29" s="6">
        <v>1404</v>
      </c>
    </row>
    <row r="30" spans="1:14" ht="12.75">
      <c r="A30" s="2"/>
      <c r="B30" s="5" t="s">
        <v>26</v>
      </c>
      <c r="C30" s="20">
        <f t="shared" si="2"/>
        <v>11558</v>
      </c>
      <c r="D30" s="4"/>
      <c r="E30" s="6">
        <f t="shared" si="3"/>
        <v>3613</v>
      </c>
      <c r="F30" s="6">
        <f t="shared" si="4"/>
        <v>7945</v>
      </c>
      <c r="G30" s="4"/>
      <c r="H30" s="6">
        <v>2794</v>
      </c>
      <c r="I30" s="4"/>
      <c r="J30" s="6">
        <v>6551</v>
      </c>
      <c r="K30" s="4"/>
      <c r="L30" s="6">
        <v>819</v>
      </c>
      <c r="M30" s="4"/>
      <c r="N30" s="6">
        <v>1394</v>
      </c>
    </row>
    <row r="31" spans="1:14" ht="12.75">
      <c r="A31" s="2"/>
      <c r="B31" s="5" t="s">
        <v>27</v>
      </c>
      <c r="C31" s="20">
        <f t="shared" si="2"/>
        <v>7492</v>
      </c>
      <c r="D31" s="4"/>
      <c r="E31" s="6">
        <f t="shared" si="3"/>
        <v>2044</v>
      </c>
      <c r="F31" s="6">
        <f t="shared" si="4"/>
        <v>5448</v>
      </c>
      <c r="G31" s="4"/>
      <c r="H31" s="6">
        <v>1803</v>
      </c>
      <c r="I31" s="4"/>
      <c r="J31" s="6">
        <v>4974</v>
      </c>
      <c r="K31" s="4"/>
      <c r="L31" s="6">
        <v>241</v>
      </c>
      <c r="M31" s="4"/>
      <c r="N31" s="6">
        <v>474</v>
      </c>
    </row>
    <row r="32" spans="1:14" ht="12.75">
      <c r="A32" s="2"/>
      <c r="B32" s="5" t="s">
        <v>28</v>
      </c>
      <c r="C32" s="20">
        <f t="shared" si="2"/>
        <v>23969</v>
      </c>
      <c r="D32" s="4"/>
      <c r="E32" s="6">
        <f t="shared" si="3"/>
        <v>8454</v>
      </c>
      <c r="F32" s="6">
        <f t="shared" si="4"/>
        <v>15515</v>
      </c>
      <c r="G32" s="4"/>
      <c r="H32" s="6">
        <v>7725</v>
      </c>
      <c r="I32" s="4"/>
      <c r="J32" s="6">
        <v>14645</v>
      </c>
      <c r="K32" s="4"/>
      <c r="L32" s="6">
        <v>729</v>
      </c>
      <c r="M32" s="4"/>
      <c r="N32" s="6">
        <v>870</v>
      </c>
    </row>
    <row r="33" spans="1:14" ht="12.75">
      <c r="A33" s="2"/>
      <c r="B33" s="5" t="s">
        <v>29</v>
      </c>
      <c r="C33" s="20">
        <f t="shared" si="2"/>
        <v>17186</v>
      </c>
      <c r="D33" s="4"/>
      <c r="E33" s="6">
        <f t="shared" si="3"/>
        <v>6446</v>
      </c>
      <c r="F33" s="6">
        <f t="shared" si="4"/>
        <v>10740</v>
      </c>
      <c r="G33" s="4"/>
      <c r="H33" s="6">
        <v>5371</v>
      </c>
      <c r="I33" s="4"/>
      <c r="J33" s="6">
        <v>9494</v>
      </c>
      <c r="K33" s="4"/>
      <c r="L33" s="6">
        <v>1075</v>
      </c>
      <c r="M33" s="4"/>
      <c r="N33" s="6">
        <v>1246</v>
      </c>
    </row>
    <row r="34" spans="1:14" ht="12.75">
      <c r="A34" s="2"/>
      <c r="B34" s="5" t="s">
        <v>30</v>
      </c>
      <c r="C34" s="20">
        <f t="shared" si="2"/>
        <v>7246</v>
      </c>
      <c r="D34" s="4"/>
      <c r="E34" s="6">
        <f t="shared" si="3"/>
        <v>2834</v>
      </c>
      <c r="F34" s="6">
        <f t="shared" si="4"/>
        <v>4412</v>
      </c>
      <c r="G34" s="4"/>
      <c r="H34" s="6">
        <v>2579</v>
      </c>
      <c r="I34" s="4"/>
      <c r="J34" s="6">
        <v>4043</v>
      </c>
      <c r="K34" s="4"/>
      <c r="L34" s="6">
        <v>255</v>
      </c>
      <c r="M34" s="4"/>
      <c r="N34" s="6">
        <v>369</v>
      </c>
    </row>
    <row r="35" spans="1:14" ht="12.75">
      <c r="A35" s="2"/>
      <c r="B35" s="5" t="s">
        <v>31</v>
      </c>
      <c r="C35" s="20">
        <f t="shared" si="2"/>
        <v>6951</v>
      </c>
      <c r="D35" s="4"/>
      <c r="E35" s="6">
        <f t="shared" si="3"/>
        <v>2844</v>
      </c>
      <c r="F35" s="6">
        <f t="shared" si="4"/>
        <v>4107</v>
      </c>
      <c r="G35" s="4"/>
      <c r="H35" s="6">
        <v>2755</v>
      </c>
      <c r="I35" s="4"/>
      <c r="J35" s="6">
        <v>4053</v>
      </c>
      <c r="K35" s="4"/>
      <c r="L35" s="6">
        <v>89</v>
      </c>
      <c r="M35" s="4"/>
      <c r="N35" s="6">
        <v>54</v>
      </c>
    </row>
    <row r="36" spans="1:14" ht="12.75">
      <c r="A36" s="2"/>
      <c r="B36" s="5" t="s">
        <v>32</v>
      </c>
      <c r="C36" s="20">
        <f t="shared" si="2"/>
        <v>6524</v>
      </c>
      <c r="D36" s="4"/>
      <c r="E36" s="6">
        <f t="shared" si="3"/>
        <v>2202</v>
      </c>
      <c r="F36" s="6">
        <f t="shared" si="4"/>
        <v>4322</v>
      </c>
      <c r="G36" s="4"/>
      <c r="H36" s="6">
        <v>2100</v>
      </c>
      <c r="I36" s="4"/>
      <c r="J36" s="6">
        <v>4237</v>
      </c>
      <c r="K36" s="4"/>
      <c r="L36" s="6">
        <v>102</v>
      </c>
      <c r="M36" s="4"/>
      <c r="N36" s="6">
        <v>85</v>
      </c>
    </row>
    <row r="37" spans="1:14" ht="12.75">
      <c r="A37" s="2"/>
      <c r="B37" s="5" t="s">
        <v>33</v>
      </c>
      <c r="C37" s="20">
        <f t="shared" si="2"/>
        <v>18505</v>
      </c>
      <c r="D37" s="4"/>
      <c r="E37" s="6">
        <f t="shared" si="3"/>
        <v>6094</v>
      </c>
      <c r="F37" s="6">
        <f t="shared" si="4"/>
        <v>12411</v>
      </c>
      <c r="G37" s="4"/>
      <c r="H37" s="6">
        <v>5542</v>
      </c>
      <c r="I37" s="4"/>
      <c r="J37" s="6">
        <v>11736</v>
      </c>
      <c r="K37" s="4"/>
      <c r="L37" s="6">
        <v>552</v>
      </c>
      <c r="M37" s="4"/>
      <c r="N37" s="6">
        <v>675</v>
      </c>
    </row>
    <row r="38" spans="1:14" ht="12.75">
      <c r="A38" s="2"/>
      <c r="B38" s="5" t="s">
        <v>34</v>
      </c>
      <c r="C38" s="20">
        <f t="shared" si="2"/>
        <v>8034</v>
      </c>
      <c r="D38" s="4"/>
      <c r="E38" s="6">
        <f t="shared" si="3"/>
        <v>2881</v>
      </c>
      <c r="F38" s="6">
        <f t="shared" si="4"/>
        <v>5153</v>
      </c>
      <c r="G38" s="4"/>
      <c r="H38" s="6">
        <v>2639</v>
      </c>
      <c r="I38" s="4"/>
      <c r="J38" s="6">
        <v>4843</v>
      </c>
      <c r="K38" s="4"/>
      <c r="L38" s="6">
        <v>242</v>
      </c>
      <c r="M38" s="4"/>
      <c r="N38" s="6">
        <v>310</v>
      </c>
    </row>
    <row r="39" spans="1:14" ht="12.75">
      <c r="A39" s="2"/>
      <c r="B39" s="5" t="s">
        <v>35</v>
      </c>
      <c r="C39" s="20">
        <f t="shared" si="2"/>
        <v>5094</v>
      </c>
      <c r="D39" s="4"/>
      <c r="E39" s="6">
        <f t="shared" si="3"/>
        <v>2093</v>
      </c>
      <c r="F39" s="6">
        <f t="shared" si="4"/>
        <v>3001</v>
      </c>
      <c r="G39" s="4"/>
      <c r="H39" s="6">
        <v>1538</v>
      </c>
      <c r="I39" s="4"/>
      <c r="J39" s="6">
        <v>2365</v>
      </c>
      <c r="K39" s="4"/>
      <c r="L39" s="6">
        <v>555</v>
      </c>
      <c r="M39" s="4"/>
      <c r="N39" s="6">
        <v>636</v>
      </c>
    </row>
    <row r="40" spans="1:14" ht="12.75">
      <c r="A40" s="2"/>
      <c r="B40" s="5" t="s">
        <v>36</v>
      </c>
      <c r="C40" s="20">
        <f t="shared" si="2"/>
        <v>8182</v>
      </c>
      <c r="D40" s="4"/>
      <c r="E40" s="6">
        <f t="shared" si="3"/>
        <v>2628</v>
      </c>
      <c r="F40" s="6">
        <f t="shared" si="4"/>
        <v>5554</v>
      </c>
      <c r="G40" s="4"/>
      <c r="H40" s="6">
        <v>2328</v>
      </c>
      <c r="I40" s="4"/>
      <c r="J40" s="6">
        <v>5169</v>
      </c>
      <c r="K40" s="4"/>
      <c r="L40" s="6">
        <v>300</v>
      </c>
      <c r="M40" s="4"/>
      <c r="N40" s="6">
        <v>385</v>
      </c>
    </row>
    <row r="41" spans="1:14" ht="12.75">
      <c r="A41" s="2"/>
      <c r="B41" s="5" t="s">
        <v>37</v>
      </c>
      <c r="C41" s="20">
        <f t="shared" si="2"/>
        <v>10710</v>
      </c>
      <c r="D41" s="4"/>
      <c r="E41" s="6">
        <f t="shared" si="3"/>
        <v>4114</v>
      </c>
      <c r="F41" s="6">
        <f t="shared" si="4"/>
        <v>6596</v>
      </c>
      <c r="G41" s="4"/>
      <c r="H41" s="6">
        <v>3944</v>
      </c>
      <c r="I41" s="4"/>
      <c r="J41" s="6">
        <v>6288</v>
      </c>
      <c r="K41" s="4"/>
      <c r="L41" s="6">
        <v>170</v>
      </c>
      <c r="M41" s="4"/>
      <c r="N41" s="6">
        <v>308</v>
      </c>
    </row>
    <row r="42" spans="1:14" ht="12.75">
      <c r="A42" s="2"/>
      <c r="B42" s="5" t="s">
        <v>38</v>
      </c>
      <c r="C42" s="20">
        <f t="shared" si="2"/>
        <v>12460</v>
      </c>
      <c r="D42" s="4"/>
      <c r="E42" s="6">
        <f t="shared" si="3"/>
        <v>4041</v>
      </c>
      <c r="F42" s="6">
        <f t="shared" si="4"/>
        <v>8419</v>
      </c>
      <c r="G42" s="4"/>
      <c r="H42" s="6">
        <v>3747</v>
      </c>
      <c r="I42" s="4"/>
      <c r="J42" s="6">
        <v>7909</v>
      </c>
      <c r="K42" s="4"/>
      <c r="L42" s="6">
        <v>294</v>
      </c>
      <c r="M42" s="4"/>
      <c r="N42" s="6">
        <v>510</v>
      </c>
    </row>
    <row r="43" spans="1:14" ht="12.75">
      <c r="A43" s="2"/>
      <c r="B43" s="5" t="s">
        <v>39</v>
      </c>
      <c r="C43" s="20">
        <f t="shared" si="2"/>
        <v>7823</v>
      </c>
      <c r="D43" s="4"/>
      <c r="E43" s="6">
        <f t="shared" si="3"/>
        <v>2431</v>
      </c>
      <c r="F43" s="6">
        <f t="shared" si="4"/>
        <v>5392</v>
      </c>
      <c r="G43" s="4"/>
      <c r="H43" s="6">
        <v>2272</v>
      </c>
      <c r="I43" s="4"/>
      <c r="J43" s="6">
        <v>4936</v>
      </c>
      <c r="K43" s="4"/>
      <c r="L43" s="6">
        <v>159</v>
      </c>
      <c r="M43" s="4"/>
      <c r="N43" s="6">
        <v>456</v>
      </c>
    </row>
    <row r="44" spans="1:14" ht="12.75">
      <c r="A44" s="2"/>
      <c r="B44" s="5" t="s">
        <v>40</v>
      </c>
      <c r="C44" s="20">
        <f t="shared" si="2"/>
        <v>4699</v>
      </c>
      <c r="D44" s="4"/>
      <c r="E44" s="6">
        <f t="shared" si="3"/>
        <v>1573</v>
      </c>
      <c r="F44" s="6">
        <f t="shared" si="4"/>
        <v>3126</v>
      </c>
      <c r="G44" s="4"/>
      <c r="H44" s="6">
        <v>1462</v>
      </c>
      <c r="I44" s="4"/>
      <c r="J44" s="6">
        <v>2985</v>
      </c>
      <c r="K44" s="4"/>
      <c r="L44" s="6">
        <v>111</v>
      </c>
      <c r="M44" s="4"/>
      <c r="N44" s="6">
        <v>141</v>
      </c>
    </row>
    <row r="45" spans="1:14" ht="12.75">
      <c r="A45" s="2"/>
      <c r="B45" s="5" t="s">
        <v>41</v>
      </c>
      <c r="C45" s="20">
        <f t="shared" si="2"/>
        <v>15421</v>
      </c>
      <c r="D45" s="4"/>
      <c r="E45" s="6">
        <f t="shared" si="3"/>
        <v>4563</v>
      </c>
      <c r="F45" s="6">
        <f t="shared" si="4"/>
        <v>10858</v>
      </c>
      <c r="G45" s="4"/>
      <c r="H45" s="6">
        <v>4406</v>
      </c>
      <c r="I45" s="4"/>
      <c r="J45" s="6">
        <v>10576</v>
      </c>
      <c r="K45" s="4"/>
      <c r="L45" s="6">
        <v>157</v>
      </c>
      <c r="M45" s="4"/>
      <c r="N45" s="6">
        <v>282</v>
      </c>
    </row>
    <row r="46" spans="1:14" ht="12.75">
      <c r="A46" s="2"/>
      <c r="B46" s="5" t="s">
        <v>42</v>
      </c>
      <c r="C46" s="20">
        <f t="shared" si="2"/>
        <v>4149</v>
      </c>
      <c r="D46" s="4"/>
      <c r="E46" s="6">
        <f t="shared" si="3"/>
        <v>1361</v>
      </c>
      <c r="F46" s="6">
        <f t="shared" si="4"/>
        <v>2788</v>
      </c>
      <c r="G46" s="4"/>
      <c r="H46" s="6">
        <v>1060</v>
      </c>
      <c r="I46" s="4"/>
      <c r="J46" s="6">
        <v>2547</v>
      </c>
      <c r="K46" s="4"/>
      <c r="L46" s="6">
        <v>301</v>
      </c>
      <c r="M46" s="4"/>
      <c r="N46" s="6">
        <v>241</v>
      </c>
    </row>
    <row r="47" spans="1:14" ht="12.75">
      <c r="A47" s="2"/>
      <c r="B47" s="5" t="s">
        <v>43</v>
      </c>
      <c r="C47" s="20">
        <f t="shared" si="2"/>
        <v>17213</v>
      </c>
      <c r="D47" s="4"/>
      <c r="E47" s="6">
        <f t="shared" si="3"/>
        <v>4899</v>
      </c>
      <c r="F47" s="6">
        <f t="shared" si="4"/>
        <v>12314</v>
      </c>
      <c r="G47" s="4"/>
      <c r="H47" s="6">
        <v>4387</v>
      </c>
      <c r="I47" s="4"/>
      <c r="J47" s="6">
        <v>11226</v>
      </c>
      <c r="K47" s="4"/>
      <c r="L47" s="6">
        <v>512</v>
      </c>
      <c r="M47" s="4"/>
      <c r="N47" s="6">
        <v>1088</v>
      </c>
    </row>
    <row r="48" spans="1:14" ht="12.75">
      <c r="A48" s="2"/>
      <c r="B48" s="5" t="s">
        <v>44</v>
      </c>
      <c r="C48" s="20">
        <f t="shared" si="2"/>
        <v>2634</v>
      </c>
      <c r="D48" s="4"/>
      <c r="E48" s="6">
        <f t="shared" si="3"/>
        <v>904</v>
      </c>
      <c r="F48" s="6">
        <f t="shared" si="4"/>
        <v>1730</v>
      </c>
      <c r="G48" s="4"/>
      <c r="H48" s="6">
        <v>834</v>
      </c>
      <c r="I48" s="4"/>
      <c r="J48" s="6">
        <v>1668</v>
      </c>
      <c r="K48" s="4"/>
      <c r="L48" s="6">
        <v>70</v>
      </c>
      <c r="M48" s="4"/>
      <c r="N48" s="6">
        <v>62</v>
      </c>
    </row>
    <row r="49" spans="1:14" ht="12.75">
      <c r="A49" s="2"/>
      <c r="B49" s="5" t="s">
        <v>45</v>
      </c>
      <c r="C49" s="20">
        <f t="shared" si="2"/>
        <v>7138</v>
      </c>
      <c r="D49" s="4"/>
      <c r="E49" s="6">
        <f t="shared" si="3"/>
        <v>1811</v>
      </c>
      <c r="F49" s="6">
        <f t="shared" si="4"/>
        <v>5327</v>
      </c>
      <c r="G49" s="4"/>
      <c r="H49" s="4">
        <v>1617</v>
      </c>
      <c r="I49" s="4"/>
      <c r="J49" s="4">
        <v>4908</v>
      </c>
      <c r="K49" s="4"/>
      <c r="L49" s="4">
        <v>194</v>
      </c>
      <c r="M49" s="4"/>
      <c r="N49" s="6">
        <v>419</v>
      </c>
    </row>
    <row r="50" spans="1:14" ht="12.75">
      <c r="A50" s="2"/>
      <c r="B50" s="5"/>
      <c r="C50" s="20">
        <f>SUM(E50:F50)</f>
        <v>0</v>
      </c>
      <c r="D50" s="4"/>
      <c r="E50" s="6"/>
      <c r="F50" s="6"/>
      <c r="G50" s="4"/>
      <c r="H50" s="4"/>
      <c r="I50" s="4"/>
      <c r="J50" s="4"/>
      <c r="K50" s="4"/>
      <c r="L50" s="4"/>
      <c r="M50" s="4"/>
      <c r="N50" s="4"/>
    </row>
    <row r="51" spans="1:14" ht="12.75">
      <c r="A51" s="2"/>
      <c r="B51" s="14" t="s">
        <v>57</v>
      </c>
      <c r="C51" s="19">
        <f>SUM(C53:C62)</f>
        <v>53298</v>
      </c>
      <c r="D51" s="4"/>
      <c r="E51" s="19">
        <f aca="true" t="shared" si="5" ref="E51:N51">SUM(E53:E62)</f>
        <v>19876</v>
      </c>
      <c r="F51" s="19">
        <f t="shared" si="5"/>
        <v>33422</v>
      </c>
      <c r="G51" s="19">
        <f t="shared" si="5"/>
        <v>0</v>
      </c>
      <c r="H51" s="19">
        <f t="shared" si="5"/>
        <v>7673</v>
      </c>
      <c r="I51" s="19">
        <f t="shared" si="5"/>
        <v>0</v>
      </c>
      <c r="J51" s="19">
        <f t="shared" si="5"/>
        <v>11094</v>
      </c>
      <c r="K51" s="19">
        <f t="shared" si="5"/>
        <v>0</v>
      </c>
      <c r="L51" s="19">
        <f t="shared" si="5"/>
        <v>12203</v>
      </c>
      <c r="M51" s="19">
        <f t="shared" si="5"/>
        <v>0</v>
      </c>
      <c r="N51" s="19">
        <f t="shared" si="5"/>
        <v>22328</v>
      </c>
    </row>
    <row r="52" spans="1:14" ht="12.75">
      <c r="A52" s="2"/>
      <c r="B52" s="5"/>
      <c r="C52" s="20">
        <f>SUM(E52:F52)</f>
        <v>0</v>
      </c>
      <c r="D52" s="4"/>
      <c r="E52" s="6">
        <f>H52+L52</f>
        <v>0</v>
      </c>
      <c r="F52" s="6">
        <f>J52+N52</f>
        <v>0</v>
      </c>
      <c r="G52" s="4"/>
      <c r="H52" s="4"/>
      <c r="I52" s="4"/>
      <c r="J52" s="4"/>
      <c r="K52" s="4"/>
      <c r="L52" s="4"/>
      <c r="M52" s="4"/>
      <c r="N52" s="4"/>
    </row>
    <row r="53" spans="1:14" ht="12.75">
      <c r="A53" s="2"/>
      <c r="B53" s="23" t="s">
        <v>60</v>
      </c>
      <c r="C53" s="20">
        <f aca="true" t="shared" si="6" ref="C53:C62">SUM(E53+F53)</f>
        <v>3627</v>
      </c>
      <c r="D53" s="4"/>
      <c r="E53" s="6">
        <f aca="true" t="shared" si="7" ref="E53:E62">SUM(H53+L53)</f>
        <v>2347</v>
      </c>
      <c r="F53" s="6">
        <f aca="true" t="shared" si="8" ref="F53:F62">SUM(J53+N53)</f>
        <v>1280</v>
      </c>
      <c r="G53" s="4"/>
      <c r="H53" s="4">
        <v>2266</v>
      </c>
      <c r="I53" s="4"/>
      <c r="J53" s="4">
        <v>1241</v>
      </c>
      <c r="K53" s="4"/>
      <c r="L53" s="4">
        <v>81</v>
      </c>
      <c r="M53" s="4"/>
      <c r="N53" s="4">
        <v>39</v>
      </c>
    </row>
    <row r="54" spans="1:14" ht="12.75">
      <c r="A54" s="2"/>
      <c r="B54" s="23" t="s">
        <v>61</v>
      </c>
      <c r="C54" s="20">
        <f t="shared" si="6"/>
        <v>2144</v>
      </c>
      <c r="D54" s="4"/>
      <c r="E54" s="6">
        <f t="shared" si="7"/>
        <v>657</v>
      </c>
      <c r="F54" s="6">
        <f t="shared" si="8"/>
        <v>1487</v>
      </c>
      <c r="G54" s="4"/>
      <c r="H54" s="4">
        <v>371</v>
      </c>
      <c r="I54" s="4"/>
      <c r="J54" s="4">
        <v>727</v>
      </c>
      <c r="K54" s="4"/>
      <c r="L54" s="4">
        <v>286</v>
      </c>
      <c r="M54" s="4"/>
      <c r="N54" s="4">
        <v>760</v>
      </c>
    </row>
    <row r="55" spans="1:14" ht="12.75">
      <c r="A55" s="2"/>
      <c r="B55" s="23" t="s">
        <v>62</v>
      </c>
      <c r="C55" s="20">
        <f t="shared" si="6"/>
        <v>938</v>
      </c>
      <c r="D55" s="4"/>
      <c r="E55" s="6">
        <f t="shared" si="7"/>
        <v>161</v>
      </c>
      <c r="F55" s="6">
        <f t="shared" si="8"/>
        <v>777</v>
      </c>
      <c r="G55" s="18"/>
      <c r="H55" s="28">
        <v>148</v>
      </c>
      <c r="I55" s="18"/>
      <c r="J55" s="18">
        <v>563</v>
      </c>
      <c r="K55" s="18"/>
      <c r="L55" s="28">
        <v>13</v>
      </c>
      <c r="M55" s="18"/>
      <c r="N55" s="28">
        <v>214</v>
      </c>
    </row>
    <row r="56" spans="1:14" ht="12.75">
      <c r="A56" s="2"/>
      <c r="B56" s="23" t="s">
        <v>63</v>
      </c>
      <c r="C56" s="20">
        <f t="shared" si="6"/>
        <v>2238</v>
      </c>
      <c r="D56" s="4"/>
      <c r="E56" s="6">
        <f t="shared" si="7"/>
        <v>662</v>
      </c>
      <c r="F56" s="6">
        <f t="shared" si="8"/>
        <v>1576</v>
      </c>
      <c r="G56" s="18"/>
      <c r="H56" s="28">
        <v>541</v>
      </c>
      <c r="I56" s="18"/>
      <c r="J56" s="18">
        <v>1469</v>
      </c>
      <c r="K56" s="18"/>
      <c r="L56" s="28">
        <v>121</v>
      </c>
      <c r="M56" s="18"/>
      <c r="N56" s="28">
        <v>107</v>
      </c>
    </row>
    <row r="57" spans="1:14" ht="12.75">
      <c r="A57" s="2"/>
      <c r="B57" s="23" t="s">
        <v>64</v>
      </c>
      <c r="C57" s="20">
        <f t="shared" si="6"/>
        <v>5987</v>
      </c>
      <c r="D57" s="4"/>
      <c r="E57" s="6">
        <f t="shared" si="7"/>
        <v>1643</v>
      </c>
      <c r="F57" s="6">
        <f t="shared" si="8"/>
        <v>4344</v>
      </c>
      <c r="G57" s="18"/>
      <c r="H57" s="28">
        <v>1298</v>
      </c>
      <c r="I57" s="18"/>
      <c r="J57" s="18">
        <v>2952</v>
      </c>
      <c r="K57" s="18"/>
      <c r="L57" s="28">
        <v>345</v>
      </c>
      <c r="M57" s="18"/>
      <c r="N57" s="28">
        <v>1392</v>
      </c>
    </row>
    <row r="58" spans="1:14" ht="12.75">
      <c r="A58" s="2"/>
      <c r="B58" s="23" t="s">
        <v>65</v>
      </c>
      <c r="C58" s="20">
        <f t="shared" si="6"/>
        <v>2447</v>
      </c>
      <c r="D58" s="4"/>
      <c r="E58" s="6">
        <f t="shared" si="7"/>
        <v>442</v>
      </c>
      <c r="F58" s="6">
        <f t="shared" si="8"/>
        <v>2005</v>
      </c>
      <c r="G58" s="18"/>
      <c r="H58" s="28">
        <v>322</v>
      </c>
      <c r="I58" s="18"/>
      <c r="J58" s="18">
        <v>1728</v>
      </c>
      <c r="K58" s="18"/>
      <c r="L58" s="28">
        <v>120</v>
      </c>
      <c r="M58" s="18"/>
      <c r="N58" s="28">
        <v>277</v>
      </c>
    </row>
    <row r="59" spans="1:14" ht="12.75">
      <c r="A59" s="2"/>
      <c r="B59" s="23" t="s">
        <v>66</v>
      </c>
      <c r="C59" s="20">
        <f t="shared" si="6"/>
        <v>4096</v>
      </c>
      <c r="D59" s="4"/>
      <c r="E59" s="6">
        <f t="shared" si="7"/>
        <v>1765</v>
      </c>
      <c r="F59" s="6">
        <f t="shared" si="8"/>
        <v>2331</v>
      </c>
      <c r="G59" s="18"/>
      <c r="H59" s="28">
        <v>0</v>
      </c>
      <c r="I59" s="18"/>
      <c r="J59" s="18">
        <v>0</v>
      </c>
      <c r="K59" s="18"/>
      <c r="L59" s="28">
        <v>1765</v>
      </c>
      <c r="M59" s="18"/>
      <c r="N59" s="28">
        <v>2331</v>
      </c>
    </row>
    <row r="60" spans="1:14" ht="12.75">
      <c r="A60" s="2"/>
      <c r="B60" s="24" t="s">
        <v>67</v>
      </c>
      <c r="C60" s="20">
        <f t="shared" si="6"/>
        <v>5152</v>
      </c>
      <c r="D60" s="4"/>
      <c r="E60" s="6">
        <f t="shared" si="7"/>
        <v>412</v>
      </c>
      <c r="F60" s="6">
        <f t="shared" si="8"/>
        <v>4740</v>
      </c>
      <c r="G60" s="18"/>
      <c r="H60" s="28">
        <v>0</v>
      </c>
      <c r="I60" s="18"/>
      <c r="J60" s="18">
        <v>0</v>
      </c>
      <c r="K60" s="18"/>
      <c r="L60" s="28">
        <v>412</v>
      </c>
      <c r="M60" s="18"/>
      <c r="N60" s="28">
        <v>4740</v>
      </c>
    </row>
    <row r="61" spans="1:14" ht="12.75">
      <c r="A61" s="2"/>
      <c r="B61" s="23" t="s">
        <v>68</v>
      </c>
      <c r="C61" s="20">
        <f t="shared" si="6"/>
        <v>18364</v>
      </c>
      <c r="D61" s="4"/>
      <c r="E61" s="6">
        <f t="shared" si="7"/>
        <v>9562</v>
      </c>
      <c r="F61" s="6">
        <f t="shared" si="8"/>
        <v>8802</v>
      </c>
      <c r="G61" s="18"/>
      <c r="H61" s="28">
        <v>2096</v>
      </c>
      <c r="I61" s="18"/>
      <c r="J61" s="28">
        <v>560</v>
      </c>
      <c r="K61" s="18"/>
      <c r="L61" s="28">
        <v>7466</v>
      </c>
      <c r="M61" s="18"/>
      <c r="N61" s="28">
        <v>8242</v>
      </c>
    </row>
    <row r="62" spans="1:14" ht="12.75">
      <c r="A62" s="2"/>
      <c r="B62" s="25" t="s">
        <v>69</v>
      </c>
      <c r="C62" s="20">
        <f t="shared" si="6"/>
        <v>8305</v>
      </c>
      <c r="D62" s="29"/>
      <c r="E62" s="16">
        <f t="shared" si="7"/>
        <v>2225</v>
      </c>
      <c r="F62" s="16">
        <f t="shared" si="8"/>
        <v>6080</v>
      </c>
      <c r="G62" s="16"/>
      <c r="H62" s="16">
        <v>631</v>
      </c>
      <c r="I62" s="16"/>
      <c r="J62" s="16">
        <v>1854</v>
      </c>
      <c r="K62" s="16"/>
      <c r="L62" s="16">
        <v>1594</v>
      </c>
      <c r="M62" s="16"/>
      <c r="N62" s="16">
        <v>4226</v>
      </c>
    </row>
    <row r="63" spans="1:14" ht="6.75" customHeight="1">
      <c r="A63" s="2"/>
      <c r="B63" s="7"/>
      <c r="C63" s="30"/>
      <c r="D63" s="4"/>
      <c r="E63" s="28"/>
      <c r="F63" s="28"/>
      <c r="G63" s="28"/>
      <c r="H63" s="4"/>
      <c r="I63" s="4"/>
      <c r="J63" s="28"/>
      <c r="K63" s="28"/>
      <c r="L63" s="4"/>
      <c r="M63" s="28"/>
      <c r="N63" s="4"/>
    </row>
    <row r="64" spans="1:14" ht="12.75">
      <c r="A64" s="2"/>
      <c r="B64" s="5" t="s">
        <v>46</v>
      </c>
      <c r="C64" s="6"/>
      <c r="D64" s="4"/>
      <c r="E64" s="4"/>
      <c r="F64" s="6"/>
      <c r="G64" s="6"/>
      <c r="H64" s="6"/>
      <c r="I64" s="6"/>
      <c r="J64" s="6"/>
      <c r="K64" s="6"/>
      <c r="L64" s="4"/>
      <c r="M64" s="6"/>
      <c r="N64" s="4"/>
    </row>
    <row r="65" spans="2:14" s="4" customFormat="1" ht="12.75">
      <c r="B65" s="66" t="s">
        <v>70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2:14" s="4" customFormat="1" ht="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s="4" customFormat="1" ht="18">
      <c r="B67" s="67" t="s">
        <v>48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7" s="22" customFormat="1" ht="18">
      <c r="A68" s="21"/>
      <c r="B68" s="76" t="s">
        <v>59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21"/>
      <c r="P68" s="21"/>
      <c r="Q68" s="21"/>
    </row>
    <row r="69" spans="1:14" ht="12.75">
      <c r="A69" s="2"/>
      <c r="B69" s="50"/>
      <c r="C69" s="51"/>
      <c r="D69" s="51"/>
      <c r="E69" s="51"/>
      <c r="F69" s="51"/>
      <c r="G69" s="52" t="s">
        <v>49</v>
      </c>
      <c r="H69" s="51"/>
      <c r="I69" s="51"/>
      <c r="J69" s="51"/>
      <c r="K69" s="51"/>
      <c r="L69" s="51"/>
      <c r="M69" s="51"/>
      <c r="N69" s="53"/>
    </row>
    <row r="70" spans="1:14" ht="12.75">
      <c r="A70" s="2"/>
      <c r="B70" s="54"/>
      <c r="C70" s="55"/>
      <c r="D70" s="70" t="s">
        <v>50</v>
      </c>
      <c r="E70" s="70"/>
      <c r="F70" s="70" t="s">
        <v>51</v>
      </c>
      <c r="G70" s="70"/>
      <c r="H70" s="70" t="s">
        <v>52</v>
      </c>
      <c r="I70" s="70"/>
      <c r="J70" s="55"/>
      <c r="K70" s="70" t="s">
        <v>53</v>
      </c>
      <c r="L70" s="70"/>
      <c r="M70" s="70" t="s">
        <v>54</v>
      </c>
      <c r="N70" s="75"/>
    </row>
    <row r="71" spans="1:14" ht="12.75">
      <c r="A71" s="2"/>
      <c r="B71" s="58" t="s">
        <v>3</v>
      </c>
      <c r="C71" s="56" t="s">
        <v>4</v>
      </c>
      <c r="D71" s="59"/>
      <c r="E71" s="56" t="s">
        <v>5</v>
      </c>
      <c r="F71" s="59"/>
      <c r="G71" s="56" t="s">
        <v>5</v>
      </c>
      <c r="H71" s="59"/>
      <c r="I71" s="56" t="s">
        <v>5</v>
      </c>
      <c r="J71" s="55"/>
      <c r="K71" s="59"/>
      <c r="L71" s="56" t="s">
        <v>5</v>
      </c>
      <c r="M71" s="59"/>
      <c r="N71" s="57" t="s">
        <v>5</v>
      </c>
    </row>
    <row r="72" spans="1:14" ht="12.75">
      <c r="A72" s="2"/>
      <c r="B72" s="60"/>
      <c r="C72" s="61"/>
      <c r="D72" s="62" t="s">
        <v>6</v>
      </c>
      <c r="E72" s="63" t="s">
        <v>7</v>
      </c>
      <c r="F72" s="62" t="s">
        <v>6</v>
      </c>
      <c r="G72" s="63" t="s">
        <v>7</v>
      </c>
      <c r="H72" s="62" t="s">
        <v>6</v>
      </c>
      <c r="I72" s="63" t="s">
        <v>7</v>
      </c>
      <c r="J72" s="63" t="s">
        <v>55</v>
      </c>
      <c r="K72" s="62" t="s">
        <v>6</v>
      </c>
      <c r="L72" s="63" t="s">
        <v>7</v>
      </c>
      <c r="M72" s="62" t="s">
        <v>6</v>
      </c>
      <c r="N72" s="64" t="s">
        <v>7</v>
      </c>
    </row>
    <row r="73" spans="1:14" ht="12.75">
      <c r="A73" s="2"/>
      <c r="B73" s="17"/>
      <c r="C73" s="4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s="12" customFormat="1" ht="12.75">
      <c r="A74" s="11"/>
      <c r="B74" s="14" t="s">
        <v>8</v>
      </c>
      <c r="C74" s="15">
        <f>C76+C82+C115</f>
        <v>1588030</v>
      </c>
      <c r="D74" s="15">
        <f>D76+D82+D115</f>
        <v>852943</v>
      </c>
      <c r="E74" s="15">
        <f>E76+E82+E115</f>
        <v>735087</v>
      </c>
      <c r="F74" s="15">
        <f>F76+F82+F115</f>
        <v>119216</v>
      </c>
      <c r="G74" s="15">
        <f>G76+G82+G115</f>
        <v>129696</v>
      </c>
      <c r="H74" s="15">
        <f>H76+H82+H115</f>
        <v>237033</v>
      </c>
      <c r="I74" s="15">
        <f>I76+I82+I115</f>
        <v>208786</v>
      </c>
      <c r="J74" s="15">
        <f>J76+J82+J115</f>
        <v>694731</v>
      </c>
      <c r="K74" s="15">
        <f>K76+K82+K115</f>
        <v>230875</v>
      </c>
      <c r="L74" s="15">
        <f>L76+L82+L115</f>
        <v>195388</v>
      </c>
      <c r="M74" s="15">
        <f>M76+M82+M115</f>
        <v>265819</v>
      </c>
      <c r="N74" s="15">
        <f>N76+N82+N115</f>
        <v>201217</v>
      </c>
    </row>
    <row r="75" spans="1:14" ht="12.75">
      <c r="A75" s="2"/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s="12" customFormat="1" ht="12.75">
      <c r="A76" s="11"/>
      <c r="B76" s="14" t="s">
        <v>9</v>
      </c>
      <c r="C76" s="15">
        <f>SUM(C77:C80)</f>
        <v>476468</v>
      </c>
      <c r="D76" s="15">
        <f aca="true" t="shared" si="9" ref="D76:N76">SUM(D77:D80)</f>
        <v>245342</v>
      </c>
      <c r="E76" s="15">
        <f t="shared" si="9"/>
        <v>231126</v>
      </c>
      <c r="F76" s="15">
        <f t="shared" si="9"/>
        <v>21142</v>
      </c>
      <c r="G76" s="15">
        <f t="shared" si="9"/>
        <v>22903</v>
      </c>
      <c r="H76" s="15">
        <f t="shared" si="9"/>
        <v>58111</v>
      </c>
      <c r="I76" s="15">
        <f t="shared" si="9"/>
        <v>53367</v>
      </c>
      <c r="J76" s="15">
        <f t="shared" si="9"/>
        <v>155523</v>
      </c>
      <c r="K76" s="15">
        <f t="shared" si="9"/>
        <v>82451</v>
      </c>
      <c r="L76" s="15">
        <f t="shared" si="9"/>
        <v>79880</v>
      </c>
      <c r="M76" s="15">
        <f t="shared" si="9"/>
        <v>83638</v>
      </c>
      <c r="N76" s="15">
        <f t="shared" si="9"/>
        <v>74976</v>
      </c>
    </row>
    <row r="77" spans="1:14" ht="12.75">
      <c r="A77" s="2"/>
      <c r="B77" s="5" t="s">
        <v>10</v>
      </c>
      <c r="C77" s="6">
        <f>SUM(D77:E77)</f>
        <v>95467</v>
      </c>
      <c r="D77" s="6">
        <v>59958</v>
      </c>
      <c r="E77" s="6">
        <v>35509</v>
      </c>
      <c r="F77" s="6">
        <v>4001</v>
      </c>
      <c r="G77" s="6">
        <v>2391</v>
      </c>
      <c r="H77" s="6">
        <v>13312</v>
      </c>
      <c r="I77" s="6">
        <v>6773</v>
      </c>
      <c r="J77" s="15">
        <f>SUM(F77:I77)</f>
        <v>26477</v>
      </c>
      <c r="K77" s="6">
        <v>18446</v>
      </c>
      <c r="L77" s="6">
        <v>11263</v>
      </c>
      <c r="M77" s="6">
        <v>24199</v>
      </c>
      <c r="N77" s="6">
        <v>15082</v>
      </c>
    </row>
    <row r="78" spans="1:14" ht="12.75">
      <c r="A78" s="2"/>
      <c r="B78" s="5" t="s">
        <v>11</v>
      </c>
      <c r="C78" s="6">
        <f>SUM(D78:E78)</f>
        <v>117764</v>
      </c>
      <c r="D78" s="6">
        <v>55345</v>
      </c>
      <c r="E78" s="6">
        <v>62419</v>
      </c>
      <c r="F78" s="6">
        <v>5825</v>
      </c>
      <c r="G78" s="6">
        <v>7925</v>
      </c>
      <c r="H78" s="6">
        <v>14501</v>
      </c>
      <c r="I78" s="6">
        <v>17236</v>
      </c>
      <c r="J78" s="15">
        <f>SUM(F78:I78)</f>
        <v>45487</v>
      </c>
      <c r="K78" s="6">
        <v>14128</v>
      </c>
      <c r="L78" s="6">
        <v>14501</v>
      </c>
      <c r="M78" s="6">
        <v>20891</v>
      </c>
      <c r="N78" s="6">
        <v>22757</v>
      </c>
    </row>
    <row r="79" spans="1:14" ht="12.75">
      <c r="A79" s="2"/>
      <c r="B79" s="5" t="s">
        <v>12</v>
      </c>
      <c r="C79" s="6">
        <f>SUM(D79:E79)</f>
        <v>153199</v>
      </c>
      <c r="D79" s="6">
        <v>72484</v>
      </c>
      <c r="E79" s="6">
        <v>80715</v>
      </c>
      <c r="F79" s="6">
        <v>6046</v>
      </c>
      <c r="G79" s="6">
        <v>8433</v>
      </c>
      <c r="H79" s="6">
        <v>16736</v>
      </c>
      <c r="I79" s="6">
        <v>18411</v>
      </c>
      <c r="J79" s="15">
        <f>SUM(F79:I79)</f>
        <v>49626</v>
      </c>
      <c r="K79" s="6">
        <v>29452</v>
      </c>
      <c r="L79" s="6">
        <v>33993</v>
      </c>
      <c r="M79" s="6">
        <v>20250</v>
      </c>
      <c r="N79" s="6">
        <v>19878</v>
      </c>
    </row>
    <row r="80" spans="1:14" ht="12.75">
      <c r="A80" s="2"/>
      <c r="B80" s="5" t="s">
        <v>13</v>
      </c>
      <c r="C80" s="6">
        <f>SUM(D80:E80)</f>
        <v>110038</v>
      </c>
      <c r="D80" s="6">
        <v>57555</v>
      </c>
      <c r="E80" s="6">
        <v>52483</v>
      </c>
      <c r="F80" s="6">
        <v>5270</v>
      </c>
      <c r="G80" s="6">
        <v>4154</v>
      </c>
      <c r="H80" s="6">
        <v>13562</v>
      </c>
      <c r="I80" s="6">
        <v>10947</v>
      </c>
      <c r="J80" s="15">
        <f>SUM(F80:I80)</f>
        <v>33933</v>
      </c>
      <c r="K80" s="6">
        <v>20425</v>
      </c>
      <c r="L80" s="6">
        <v>20123</v>
      </c>
      <c r="M80" s="6">
        <v>18298</v>
      </c>
      <c r="N80" s="6">
        <v>17259</v>
      </c>
    </row>
    <row r="81" spans="1:14" ht="12.75">
      <c r="A81" s="2"/>
      <c r="B81" s="4"/>
      <c r="C81" s="6"/>
      <c r="D81" s="6"/>
      <c r="E81" s="6"/>
      <c r="F81" s="6"/>
      <c r="G81" s="6"/>
      <c r="H81" s="6"/>
      <c r="I81" s="6"/>
      <c r="J81" s="6">
        <f>SUM(K81:N81)</f>
        <v>0</v>
      </c>
      <c r="K81" s="6"/>
      <c r="L81" s="6"/>
      <c r="M81" s="6"/>
      <c r="N81" s="6"/>
    </row>
    <row r="82" spans="1:14" s="12" customFormat="1" ht="12.75">
      <c r="A82" s="11"/>
      <c r="B82" s="14" t="s">
        <v>14</v>
      </c>
      <c r="C82" s="15">
        <f>SUM(C83:C113)</f>
        <v>1042781</v>
      </c>
      <c r="D82" s="15">
        <f aca="true" t="shared" si="10" ref="D82:N82">SUM(D83:D113)</f>
        <v>578506</v>
      </c>
      <c r="E82" s="15">
        <f t="shared" si="10"/>
        <v>464275</v>
      </c>
      <c r="F82" s="15">
        <f t="shared" si="10"/>
        <v>91037</v>
      </c>
      <c r="G82" s="15">
        <f t="shared" si="10"/>
        <v>99632</v>
      </c>
      <c r="H82" s="15">
        <f t="shared" si="10"/>
        <v>171321</v>
      </c>
      <c r="I82" s="15">
        <f t="shared" si="10"/>
        <v>146488</v>
      </c>
      <c r="J82" s="15">
        <f t="shared" si="10"/>
        <v>508478</v>
      </c>
      <c r="K82" s="15">
        <f t="shared" si="10"/>
        <v>141757</v>
      </c>
      <c r="L82" s="15">
        <f t="shared" si="10"/>
        <v>105837</v>
      </c>
      <c r="M82" s="15">
        <f t="shared" si="10"/>
        <v>174391</v>
      </c>
      <c r="N82" s="15">
        <f t="shared" si="10"/>
        <v>112318</v>
      </c>
    </row>
    <row r="83" spans="1:14" ht="12.75">
      <c r="A83" s="2"/>
      <c r="B83" s="5" t="s">
        <v>15</v>
      </c>
      <c r="C83" s="6">
        <f aca="true" t="shared" si="11" ref="C83:C113">SUM(D83:E83)</f>
        <v>30493</v>
      </c>
      <c r="D83" s="6">
        <v>17983</v>
      </c>
      <c r="E83" s="6">
        <v>12510</v>
      </c>
      <c r="F83" s="6">
        <v>3632</v>
      </c>
      <c r="G83" s="6">
        <v>2238</v>
      </c>
      <c r="H83" s="6">
        <v>4941</v>
      </c>
      <c r="I83" s="6">
        <v>3321</v>
      </c>
      <c r="J83" s="15">
        <f aca="true" t="shared" si="12" ref="J83:J113">SUM(F83:I83)</f>
        <v>14132</v>
      </c>
      <c r="K83" s="6">
        <v>3898</v>
      </c>
      <c r="L83" s="6">
        <v>3112</v>
      </c>
      <c r="M83" s="6">
        <v>5512</v>
      </c>
      <c r="N83" s="6">
        <v>3839</v>
      </c>
    </row>
    <row r="84" spans="1:14" ht="12.75">
      <c r="A84" s="2"/>
      <c r="B84" s="5" t="s">
        <v>16</v>
      </c>
      <c r="C84" s="6">
        <f t="shared" si="11"/>
        <v>41922</v>
      </c>
      <c r="D84" s="6">
        <v>23662</v>
      </c>
      <c r="E84" s="6">
        <v>18260</v>
      </c>
      <c r="F84" s="6">
        <v>2715</v>
      </c>
      <c r="G84" s="6">
        <v>1848</v>
      </c>
      <c r="H84" s="6">
        <v>5575</v>
      </c>
      <c r="I84" s="6">
        <v>3647</v>
      </c>
      <c r="J84" s="15">
        <f t="shared" si="12"/>
        <v>13785</v>
      </c>
      <c r="K84" s="6">
        <v>7924</v>
      </c>
      <c r="L84" s="6">
        <v>6901</v>
      </c>
      <c r="M84" s="6">
        <v>7448</v>
      </c>
      <c r="N84" s="6">
        <v>5864</v>
      </c>
    </row>
    <row r="85" spans="1:14" ht="12.75">
      <c r="A85" s="2"/>
      <c r="B85" s="5" t="s">
        <v>17</v>
      </c>
      <c r="C85" s="6">
        <f t="shared" si="11"/>
        <v>16906</v>
      </c>
      <c r="D85" s="6">
        <v>7595</v>
      </c>
      <c r="E85" s="6">
        <v>9311</v>
      </c>
      <c r="F85" s="6">
        <v>1243</v>
      </c>
      <c r="G85" s="6">
        <v>3019</v>
      </c>
      <c r="H85" s="6">
        <v>3459</v>
      </c>
      <c r="I85" s="6">
        <v>4493</v>
      </c>
      <c r="J85" s="15">
        <f t="shared" si="12"/>
        <v>12214</v>
      </c>
      <c r="K85" s="6">
        <v>1296</v>
      </c>
      <c r="L85" s="6">
        <v>926</v>
      </c>
      <c r="M85" s="6">
        <v>1597</v>
      </c>
      <c r="N85" s="6">
        <v>873</v>
      </c>
    </row>
    <row r="86" spans="1:14" ht="12.75">
      <c r="A86" s="2"/>
      <c r="B86" s="5" t="s">
        <v>18</v>
      </c>
      <c r="C86" s="6">
        <f t="shared" si="11"/>
        <v>17288</v>
      </c>
      <c r="D86" s="6">
        <v>8649</v>
      </c>
      <c r="E86" s="6">
        <v>8639</v>
      </c>
      <c r="F86" s="6">
        <v>1068</v>
      </c>
      <c r="G86" s="6">
        <v>1112</v>
      </c>
      <c r="H86" s="6">
        <v>2134</v>
      </c>
      <c r="I86" s="6">
        <v>2138</v>
      </c>
      <c r="J86" s="15">
        <f t="shared" si="12"/>
        <v>6452</v>
      </c>
      <c r="K86" s="6">
        <v>2563</v>
      </c>
      <c r="L86" s="6">
        <v>2557</v>
      </c>
      <c r="M86" s="6">
        <v>2884</v>
      </c>
      <c r="N86" s="6">
        <v>2832</v>
      </c>
    </row>
    <row r="87" spans="1:14" ht="12.75">
      <c r="A87" s="2"/>
      <c r="B87" s="5" t="s">
        <v>19</v>
      </c>
      <c r="C87" s="6">
        <f t="shared" si="11"/>
        <v>60876</v>
      </c>
      <c r="D87" s="6">
        <v>31995</v>
      </c>
      <c r="E87" s="6">
        <v>28881</v>
      </c>
      <c r="F87" s="6">
        <v>4982</v>
      </c>
      <c r="G87" s="6">
        <v>4673</v>
      </c>
      <c r="H87" s="6">
        <v>8898</v>
      </c>
      <c r="I87" s="6">
        <v>8484</v>
      </c>
      <c r="J87" s="15">
        <f t="shared" si="12"/>
        <v>27037</v>
      </c>
      <c r="K87" s="6">
        <v>10290</v>
      </c>
      <c r="L87" s="6">
        <v>8682</v>
      </c>
      <c r="M87" s="6">
        <v>7825</v>
      </c>
      <c r="N87" s="6">
        <v>7042</v>
      </c>
    </row>
    <row r="88" spans="1:14" ht="12.75">
      <c r="A88" s="2"/>
      <c r="B88" s="5" t="s">
        <v>20</v>
      </c>
      <c r="C88" s="6">
        <f t="shared" si="11"/>
        <v>17914</v>
      </c>
      <c r="D88" s="6">
        <v>7992</v>
      </c>
      <c r="E88" s="6">
        <v>9922</v>
      </c>
      <c r="F88" s="6">
        <v>971</v>
      </c>
      <c r="G88" s="6">
        <v>1719</v>
      </c>
      <c r="H88" s="6">
        <v>1589</v>
      </c>
      <c r="I88" s="6">
        <v>2294</v>
      </c>
      <c r="J88" s="15">
        <f t="shared" si="12"/>
        <v>6573</v>
      </c>
      <c r="K88" s="6">
        <v>2338</v>
      </c>
      <c r="L88" s="6">
        <v>2757</v>
      </c>
      <c r="M88" s="6">
        <v>3094</v>
      </c>
      <c r="N88" s="6">
        <v>3152</v>
      </c>
    </row>
    <row r="89" spans="1:14" ht="12.75">
      <c r="A89" s="2"/>
      <c r="B89" s="5" t="s">
        <v>21</v>
      </c>
      <c r="C89" s="6">
        <f t="shared" si="11"/>
        <v>11849</v>
      </c>
      <c r="D89" s="6">
        <v>5539</v>
      </c>
      <c r="E89" s="6">
        <v>6310</v>
      </c>
      <c r="F89" s="6">
        <v>1769</v>
      </c>
      <c r="G89" s="6">
        <v>1815</v>
      </c>
      <c r="H89" s="6">
        <v>3770</v>
      </c>
      <c r="I89" s="6">
        <v>4495</v>
      </c>
      <c r="J89" s="15">
        <f t="shared" si="12"/>
        <v>11849</v>
      </c>
      <c r="K89" s="6">
        <v>0</v>
      </c>
      <c r="L89" s="6">
        <v>0</v>
      </c>
      <c r="M89" s="6">
        <v>0</v>
      </c>
      <c r="N89" s="6">
        <v>0</v>
      </c>
    </row>
    <row r="90" spans="1:14" ht="12.75">
      <c r="A90" s="2"/>
      <c r="B90" s="5" t="s">
        <v>22</v>
      </c>
      <c r="C90" s="6">
        <f t="shared" si="11"/>
        <v>29473</v>
      </c>
      <c r="D90" s="6">
        <v>19651</v>
      </c>
      <c r="E90" s="6">
        <v>9822</v>
      </c>
      <c r="F90" s="6">
        <v>3838</v>
      </c>
      <c r="G90" s="6">
        <v>2769</v>
      </c>
      <c r="H90" s="6">
        <v>5804</v>
      </c>
      <c r="I90" s="6">
        <v>3112</v>
      </c>
      <c r="J90" s="15">
        <f t="shared" si="12"/>
        <v>15523</v>
      </c>
      <c r="K90" s="6">
        <v>4620</v>
      </c>
      <c r="L90" s="6">
        <v>1906</v>
      </c>
      <c r="M90" s="6">
        <v>5389</v>
      </c>
      <c r="N90" s="6">
        <v>2035</v>
      </c>
    </row>
    <row r="91" spans="1:14" ht="12.75">
      <c r="A91" s="2"/>
      <c r="B91" s="5" t="s">
        <v>23</v>
      </c>
      <c r="C91" s="6">
        <f t="shared" si="11"/>
        <v>26221</v>
      </c>
      <c r="D91" s="6">
        <v>11515</v>
      </c>
      <c r="E91" s="6">
        <v>14706</v>
      </c>
      <c r="F91" s="6">
        <v>2920</v>
      </c>
      <c r="G91" s="6">
        <v>4233</v>
      </c>
      <c r="H91" s="6">
        <v>2884</v>
      </c>
      <c r="I91" s="6">
        <v>3692</v>
      </c>
      <c r="J91" s="15">
        <f t="shared" si="12"/>
        <v>13729</v>
      </c>
      <c r="K91" s="6">
        <v>2628</v>
      </c>
      <c r="L91" s="6">
        <v>3247</v>
      </c>
      <c r="M91" s="6">
        <v>3083</v>
      </c>
      <c r="N91" s="6">
        <v>3534</v>
      </c>
    </row>
    <row r="92" spans="1:14" ht="12.75">
      <c r="A92" s="2"/>
      <c r="B92" s="5" t="s">
        <v>24</v>
      </c>
      <c r="C92" s="6">
        <f t="shared" si="11"/>
        <v>25060</v>
      </c>
      <c r="D92" s="6">
        <v>10978</v>
      </c>
      <c r="E92" s="6">
        <v>14082</v>
      </c>
      <c r="F92" s="6">
        <v>2726</v>
      </c>
      <c r="G92" s="6">
        <v>4347</v>
      </c>
      <c r="H92" s="6">
        <v>3162</v>
      </c>
      <c r="I92" s="6">
        <v>4100</v>
      </c>
      <c r="J92" s="15">
        <f t="shared" si="12"/>
        <v>14335</v>
      </c>
      <c r="K92" s="6">
        <v>2231</v>
      </c>
      <c r="L92" s="6">
        <v>3055</v>
      </c>
      <c r="M92" s="6">
        <v>2859</v>
      </c>
      <c r="N92" s="6">
        <v>2580</v>
      </c>
    </row>
    <row r="93" spans="1:14" ht="12.75">
      <c r="A93" s="2"/>
      <c r="B93" s="5" t="s">
        <v>25</v>
      </c>
      <c r="C93" s="6">
        <f t="shared" si="11"/>
        <v>53223</v>
      </c>
      <c r="D93" s="6">
        <v>29886</v>
      </c>
      <c r="E93" s="6">
        <v>23337</v>
      </c>
      <c r="F93" s="6">
        <v>2729</v>
      </c>
      <c r="G93" s="6">
        <v>5389</v>
      </c>
      <c r="H93" s="6">
        <v>8020</v>
      </c>
      <c r="I93" s="6">
        <v>7789</v>
      </c>
      <c r="J93" s="15">
        <f t="shared" si="12"/>
        <v>23927</v>
      </c>
      <c r="K93" s="6">
        <v>7904</v>
      </c>
      <c r="L93" s="6">
        <v>4758</v>
      </c>
      <c r="M93" s="6">
        <v>11233</v>
      </c>
      <c r="N93" s="6">
        <v>5401</v>
      </c>
    </row>
    <row r="94" spans="1:14" ht="12.75">
      <c r="A94" s="2"/>
      <c r="B94" s="5" t="s">
        <v>26</v>
      </c>
      <c r="C94" s="6">
        <f t="shared" si="11"/>
        <v>60602</v>
      </c>
      <c r="D94" s="6">
        <v>34496</v>
      </c>
      <c r="E94" s="6">
        <v>26106</v>
      </c>
      <c r="F94" s="6">
        <v>3770</v>
      </c>
      <c r="G94" s="6">
        <v>3386</v>
      </c>
      <c r="H94" s="6">
        <v>8314</v>
      </c>
      <c r="I94" s="6">
        <v>6656</v>
      </c>
      <c r="J94" s="15">
        <f t="shared" si="12"/>
        <v>22126</v>
      </c>
      <c r="K94" s="6">
        <v>10029</v>
      </c>
      <c r="L94" s="6">
        <v>8230</v>
      </c>
      <c r="M94" s="6">
        <v>12383</v>
      </c>
      <c r="N94" s="6">
        <v>7834</v>
      </c>
    </row>
    <row r="95" spans="1:14" ht="12.75">
      <c r="A95" s="2"/>
      <c r="B95" s="5" t="s">
        <v>27</v>
      </c>
      <c r="C95" s="6">
        <f t="shared" si="11"/>
        <v>25503</v>
      </c>
      <c r="D95" s="6">
        <v>9670</v>
      </c>
      <c r="E95" s="6">
        <v>15833</v>
      </c>
      <c r="F95" s="6">
        <v>3020</v>
      </c>
      <c r="G95" s="6">
        <v>5590</v>
      </c>
      <c r="H95" s="6">
        <v>5724</v>
      </c>
      <c r="I95" s="6">
        <v>9104</v>
      </c>
      <c r="J95" s="15">
        <f t="shared" si="12"/>
        <v>23438</v>
      </c>
      <c r="K95" s="6">
        <v>368</v>
      </c>
      <c r="L95" s="6">
        <v>598</v>
      </c>
      <c r="M95" s="6">
        <v>558</v>
      </c>
      <c r="N95" s="6">
        <v>541</v>
      </c>
    </row>
    <row r="96" spans="1:14" ht="12.75">
      <c r="A96" s="2"/>
      <c r="B96" s="5" t="s">
        <v>28</v>
      </c>
      <c r="C96" s="6">
        <f t="shared" si="11"/>
        <v>86603</v>
      </c>
      <c r="D96" s="6">
        <v>51707</v>
      </c>
      <c r="E96" s="6">
        <v>34896</v>
      </c>
      <c r="F96" s="6">
        <v>7495</v>
      </c>
      <c r="G96" s="6">
        <v>5792</v>
      </c>
      <c r="H96" s="6">
        <v>12452</v>
      </c>
      <c r="I96" s="6">
        <v>8516</v>
      </c>
      <c r="J96" s="15">
        <f t="shared" si="12"/>
        <v>34255</v>
      </c>
      <c r="K96" s="6">
        <v>17265</v>
      </c>
      <c r="L96" s="6">
        <v>12279</v>
      </c>
      <c r="M96" s="6">
        <v>14495</v>
      </c>
      <c r="N96" s="6">
        <v>8309</v>
      </c>
    </row>
    <row r="97" spans="1:14" ht="12.75">
      <c r="A97" s="2"/>
      <c r="B97" s="5" t="s">
        <v>29</v>
      </c>
      <c r="C97" s="6">
        <f t="shared" si="11"/>
        <v>14040</v>
      </c>
      <c r="D97" s="6">
        <v>6906</v>
      </c>
      <c r="E97" s="6">
        <v>7134</v>
      </c>
      <c r="F97" s="6">
        <v>2981</v>
      </c>
      <c r="G97" s="6">
        <v>3169</v>
      </c>
      <c r="H97" s="6">
        <v>3925</v>
      </c>
      <c r="I97" s="6">
        <v>3965</v>
      </c>
      <c r="J97" s="15">
        <f t="shared" si="12"/>
        <v>14040</v>
      </c>
      <c r="K97" s="6">
        <v>0</v>
      </c>
      <c r="L97" s="6">
        <v>0</v>
      </c>
      <c r="M97" s="6">
        <v>0</v>
      </c>
      <c r="N97" s="6">
        <v>0</v>
      </c>
    </row>
    <row r="98" spans="1:14" ht="12.75">
      <c r="A98" s="2"/>
      <c r="B98" s="5" t="s">
        <v>30</v>
      </c>
      <c r="C98" s="6">
        <f t="shared" si="11"/>
        <v>7061</v>
      </c>
      <c r="D98" s="6">
        <v>3776</v>
      </c>
      <c r="E98" s="6">
        <v>3285</v>
      </c>
      <c r="F98" s="6">
        <v>1792</v>
      </c>
      <c r="G98" s="6">
        <v>1696</v>
      </c>
      <c r="H98" s="6">
        <v>1984</v>
      </c>
      <c r="I98" s="6">
        <v>1589</v>
      </c>
      <c r="J98" s="15">
        <f t="shared" si="12"/>
        <v>7061</v>
      </c>
      <c r="K98" s="6">
        <v>0</v>
      </c>
      <c r="L98" s="6">
        <v>0</v>
      </c>
      <c r="M98" s="6">
        <v>0</v>
      </c>
      <c r="N98" s="6">
        <v>0</v>
      </c>
    </row>
    <row r="99" spans="1:14" ht="12.75">
      <c r="A99" s="2"/>
      <c r="B99" s="5" t="s">
        <v>31</v>
      </c>
      <c r="C99" s="6">
        <f t="shared" si="11"/>
        <v>20078</v>
      </c>
      <c r="D99" s="6">
        <v>14243</v>
      </c>
      <c r="E99" s="6">
        <v>5835</v>
      </c>
      <c r="F99" s="6">
        <v>2272</v>
      </c>
      <c r="G99" s="6">
        <v>2161</v>
      </c>
      <c r="H99" s="6">
        <v>3549</v>
      </c>
      <c r="I99" s="6">
        <v>1369</v>
      </c>
      <c r="J99" s="15">
        <f t="shared" si="12"/>
        <v>9351</v>
      </c>
      <c r="K99" s="6">
        <v>3104</v>
      </c>
      <c r="L99" s="6">
        <v>945</v>
      </c>
      <c r="M99" s="6">
        <v>5318</v>
      </c>
      <c r="N99" s="6">
        <v>1360</v>
      </c>
    </row>
    <row r="100" spans="1:14" ht="12.75">
      <c r="A100" s="2"/>
      <c r="B100" s="5" t="s">
        <v>32</v>
      </c>
      <c r="C100" s="6">
        <f t="shared" si="11"/>
        <v>7442</v>
      </c>
      <c r="D100" s="6">
        <v>2288</v>
      </c>
      <c r="E100" s="6">
        <v>5154</v>
      </c>
      <c r="F100" s="6">
        <v>1330</v>
      </c>
      <c r="G100" s="6">
        <v>3593</v>
      </c>
      <c r="H100" s="6">
        <v>958</v>
      </c>
      <c r="I100" s="6">
        <v>1561</v>
      </c>
      <c r="J100" s="15">
        <f t="shared" si="12"/>
        <v>7442</v>
      </c>
      <c r="K100" s="6">
        <v>0</v>
      </c>
      <c r="L100" s="6">
        <v>0</v>
      </c>
      <c r="M100" s="6">
        <v>0</v>
      </c>
      <c r="N100" s="6">
        <v>0</v>
      </c>
    </row>
    <row r="101" spans="1:14" ht="12.75">
      <c r="A101" s="2"/>
      <c r="B101" s="5" t="s">
        <v>33</v>
      </c>
      <c r="C101" s="6">
        <f t="shared" si="11"/>
        <v>90870</v>
      </c>
      <c r="D101" s="6">
        <v>61115</v>
      </c>
      <c r="E101" s="6">
        <v>29755</v>
      </c>
      <c r="F101" s="6">
        <v>6003</v>
      </c>
      <c r="G101" s="6">
        <v>3647</v>
      </c>
      <c r="H101" s="6">
        <v>17336</v>
      </c>
      <c r="I101" s="6">
        <v>8020</v>
      </c>
      <c r="J101" s="15">
        <f t="shared" si="12"/>
        <v>35006</v>
      </c>
      <c r="K101" s="6">
        <v>15619</v>
      </c>
      <c r="L101" s="6">
        <v>7127</v>
      </c>
      <c r="M101" s="6">
        <v>22157</v>
      </c>
      <c r="N101" s="6">
        <v>10961</v>
      </c>
    </row>
    <row r="102" spans="1:14" ht="12.75">
      <c r="A102" s="2"/>
      <c r="B102" s="5" t="s">
        <v>34</v>
      </c>
      <c r="C102" s="6">
        <f t="shared" si="11"/>
        <v>43368</v>
      </c>
      <c r="D102" s="6">
        <v>27658</v>
      </c>
      <c r="E102" s="6">
        <v>15710</v>
      </c>
      <c r="F102" s="6">
        <v>2774</v>
      </c>
      <c r="G102" s="6">
        <v>1973</v>
      </c>
      <c r="H102" s="6">
        <v>6863</v>
      </c>
      <c r="I102" s="6">
        <v>4583</v>
      </c>
      <c r="J102" s="15">
        <f t="shared" si="12"/>
        <v>16193</v>
      </c>
      <c r="K102" s="6">
        <v>6241</v>
      </c>
      <c r="L102" s="6">
        <v>3486</v>
      </c>
      <c r="M102" s="6">
        <v>11780</v>
      </c>
      <c r="N102" s="6">
        <v>5668</v>
      </c>
    </row>
    <row r="103" spans="1:14" ht="12.75">
      <c r="A103" s="2"/>
      <c r="B103" s="5" t="s">
        <v>35</v>
      </c>
      <c r="C103" s="6">
        <f t="shared" si="11"/>
        <v>15363</v>
      </c>
      <c r="D103" s="6">
        <v>10002</v>
      </c>
      <c r="E103" s="6">
        <v>5361</v>
      </c>
      <c r="F103" s="6">
        <v>740</v>
      </c>
      <c r="G103" s="6">
        <v>610</v>
      </c>
      <c r="H103" s="6">
        <v>4767</v>
      </c>
      <c r="I103" s="6">
        <v>1558</v>
      </c>
      <c r="J103" s="15">
        <f t="shared" si="12"/>
        <v>7675</v>
      </c>
      <c r="K103" s="6">
        <v>2183</v>
      </c>
      <c r="L103" s="6">
        <v>1362</v>
      </c>
      <c r="M103" s="6">
        <v>2312</v>
      </c>
      <c r="N103" s="6">
        <v>1831</v>
      </c>
    </row>
    <row r="104" spans="1:14" ht="12.75">
      <c r="A104" s="2"/>
      <c r="B104" s="5" t="s">
        <v>36</v>
      </c>
      <c r="C104" s="6">
        <f t="shared" si="11"/>
        <v>33437</v>
      </c>
      <c r="D104" s="6">
        <v>13781</v>
      </c>
      <c r="E104" s="6">
        <v>19656</v>
      </c>
      <c r="F104" s="6">
        <v>2988</v>
      </c>
      <c r="G104" s="6">
        <v>5069</v>
      </c>
      <c r="H104" s="6">
        <v>4560</v>
      </c>
      <c r="I104" s="6">
        <v>6025</v>
      </c>
      <c r="J104" s="15">
        <f t="shared" si="12"/>
        <v>18642</v>
      </c>
      <c r="K104" s="6">
        <v>3235</v>
      </c>
      <c r="L104" s="6">
        <v>4269</v>
      </c>
      <c r="M104" s="6">
        <v>2998</v>
      </c>
      <c r="N104" s="6">
        <v>4293</v>
      </c>
    </row>
    <row r="105" spans="1:14" ht="12.75">
      <c r="A105" s="2"/>
      <c r="B105" s="5" t="s">
        <v>37</v>
      </c>
      <c r="C105" s="6">
        <f t="shared" si="11"/>
        <v>68868</v>
      </c>
      <c r="D105" s="6">
        <v>43741</v>
      </c>
      <c r="E105" s="6">
        <v>25127</v>
      </c>
      <c r="F105" s="6">
        <v>5098</v>
      </c>
      <c r="G105" s="6">
        <v>3838</v>
      </c>
      <c r="H105" s="6">
        <v>11399</v>
      </c>
      <c r="I105" s="6">
        <v>6118</v>
      </c>
      <c r="J105" s="15">
        <f t="shared" si="12"/>
        <v>26453</v>
      </c>
      <c r="K105" s="6">
        <v>10636</v>
      </c>
      <c r="L105" s="6">
        <v>5913</v>
      </c>
      <c r="M105" s="6">
        <v>16608</v>
      </c>
      <c r="N105" s="6">
        <v>9258</v>
      </c>
    </row>
    <row r="106" spans="1:14" ht="12.75">
      <c r="A106" s="2"/>
      <c r="B106" s="5" t="s">
        <v>38</v>
      </c>
      <c r="C106" s="6">
        <f t="shared" si="11"/>
        <v>73813</v>
      </c>
      <c r="D106" s="6">
        <v>38910</v>
      </c>
      <c r="E106" s="6">
        <v>34903</v>
      </c>
      <c r="F106" s="6">
        <v>5412</v>
      </c>
      <c r="G106" s="6">
        <v>7941</v>
      </c>
      <c r="H106" s="6">
        <v>10903</v>
      </c>
      <c r="I106" s="6">
        <v>8903</v>
      </c>
      <c r="J106" s="15">
        <f t="shared" si="12"/>
        <v>33159</v>
      </c>
      <c r="K106" s="6">
        <v>9632</v>
      </c>
      <c r="L106" s="6">
        <v>8236</v>
      </c>
      <c r="M106" s="6">
        <v>12963</v>
      </c>
      <c r="N106" s="6">
        <v>9823</v>
      </c>
    </row>
    <row r="107" spans="1:14" ht="12.75">
      <c r="A107" s="2"/>
      <c r="B107" s="5" t="s">
        <v>39</v>
      </c>
      <c r="C107" s="6">
        <f t="shared" si="11"/>
        <v>47858</v>
      </c>
      <c r="D107" s="6">
        <v>26643</v>
      </c>
      <c r="E107" s="6">
        <v>21215</v>
      </c>
      <c r="F107" s="6">
        <v>5363</v>
      </c>
      <c r="G107" s="6">
        <v>5314</v>
      </c>
      <c r="H107" s="6">
        <v>10822</v>
      </c>
      <c r="I107" s="6">
        <v>10630</v>
      </c>
      <c r="J107" s="15">
        <f t="shared" si="12"/>
        <v>32129</v>
      </c>
      <c r="K107" s="6">
        <v>5600</v>
      </c>
      <c r="L107" s="6">
        <v>2477</v>
      </c>
      <c r="M107" s="6">
        <v>4858</v>
      </c>
      <c r="N107" s="6">
        <v>2794</v>
      </c>
    </row>
    <row r="108" spans="1:14" ht="12.75">
      <c r="A108" s="2"/>
      <c r="B108" s="5" t="s">
        <v>40</v>
      </c>
      <c r="C108" s="6">
        <f t="shared" si="11"/>
        <v>19662</v>
      </c>
      <c r="D108" s="6">
        <v>13750</v>
      </c>
      <c r="E108" s="6">
        <v>5912</v>
      </c>
      <c r="F108" s="6">
        <v>1082</v>
      </c>
      <c r="G108" s="6">
        <v>914</v>
      </c>
      <c r="H108" s="6">
        <v>3091</v>
      </c>
      <c r="I108" s="6">
        <v>1839</v>
      </c>
      <c r="J108" s="15">
        <f t="shared" si="12"/>
        <v>6926</v>
      </c>
      <c r="K108" s="6">
        <v>3640</v>
      </c>
      <c r="L108" s="6">
        <v>1455</v>
      </c>
      <c r="M108" s="6">
        <v>5937</v>
      </c>
      <c r="N108" s="6">
        <v>1704</v>
      </c>
    </row>
    <row r="109" spans="1:14" ht="12.75">
      <c r="A109" s="2"/>
      <c r="B109" s="5" t="s">
        <v>41</v>
      </c>
      <c r="C109" s="6">
        <f t="shared" si="11"/>
        <v>15004</v>
      </c>
      <c r="D109" s="6">
        <v>5593</v>
      </c>
      <c r="E109" s="6">
        <v>9411</v>
      </c>
      <c r="F109" s="6">
        <v>1724</v>
      </c>
      <c r="G109" s="6">
        <v>1452</v>
      </c>
      <c r="H109" s="6">
        <v>1719</v>
      </c>
      <c r="I109" s="6">
        <v>2535</v>
      </c>
      <c r="J109" s="15">
        <f t="shared" si="12"/>
        <v>7430</v>
      </c>
      <c r="K109" s="6">
        <v>1277</v>
      </c>
      <c r="L109" s="6">
        <v>3860</v>
      </c>
      <c r="M109" s="6">
        <v>873</v>
      </c>
      <c r="N109" s="6">
        <v>1564</v>
      </c>
    </row>
    <row r="110" spans="1:14" ht="12.75">
      <c r="A110" s="2"/>
      <c r="B110" s="5" t="s">
        <v>42</v>
      </c>
      <c r="C110" s="6">
        <f t="shared" si="11"/>
        <v>6704</v>
      </c>
      <c r="D110" s="6">
        <v>2089</v>
      </c>
      <c r="E110" s="6">
        <v>4615</v>
      </c>
      <c r="F110" s="6">
        <v>1100</v>
      </c>
      <c r="G110" s="6">
        <v>2137</v>
      </c>
      <c r="H110" s="6">
        <v>989</v>
      </c>
      <c r="I110" s="6">
        <v>2478</v>
      </c>
      <c r="J110" s="15">
        <f t="shared" si="12"/>
        <v>6704</v>
      </c>
      <c r="K110" s="6">
        <v>0</v>
      </c>
      <c r="L110" s="6">
        <v>0</v>
      </c>
      <c r="M110" s="6">
        <v>0</v>
      </c>
      <c r="N110" s="6">
        <v>0</v>
      </c>
    </row>
    <row r="111" spans="1:14" ht="12.75">
      <c r="A111" s="2"/>
      <c r="B111" s="5" t="s">
        <v>43</v>
      </c>
      <c r="C111" s="6">
        <f t="shared" si="11"/>
        <v>31583</v>
      </c>
      <c r="D111" s="6">
        <v>13550</v>
      </c>
      <c r="E111" s="6">
        <v>18033</v>
      </c>
      <c r="F111" s="6">
        <v>2944</v>
      </c>
      <c r="G111" s="6">
        <v>2669</v>
      </c>
      <c r="H111" s="6">
        <v>3659</v>
      </c>
      <c r="I111" s="6">
        <v>5753</v>
      </c>
      <c r="J111" s="15">
        <f t="shared" si="12"/>
        <v>15025</v>
      </c>
      <c r="K111" s="6">
        <v>3038</v>
      </c>
      <c r="L111" s="6">
        <v>4517</v>
      </c>
      <c r="M111" s="6">
        <v>3909</v>
      </c>
      <c r="N111" s="6">
        <v>5094</v>
      </c>
    </row>
    <row r="112" spans="1:14" ht="12.75">
      <c r="A112" s="2"/>
      <c r="B112" s="5" t="s">
        <v>44</v>
      </c>
      <c r="C112" s="6">
        <f t="shared" si="11"/>
        <v>22555</v>
      </c>
      <c r="D112" s="6">
        <v>13067</v>
      </c>
      <c r="E112" s="6">
        <v>9488</v>
      </c>
      <c r="F112" s="6">
        <v>846</v>
      </c>
      <c r="G112" s="6">
        <v>974</v>
      </c>
      <c r="H112" s="6">
        <v>2356</v>
      </c>
      <c r="I112" s="6">
        <v>2136</v>
      </c>
      <c r="J112" s="15">
        <f t="shared" si="12"/>
        <v>6312</v>
      </c>
      <c r="K112" s="6">
        <v>3761</v>
      </c>
      <c r="L112" s="6">
        <v>2553</v>
      </c>
      <c r="M112" s="6">
        <v>6104</v>
      </c>
      <c r="N112" s="6">
        <v>3825</v>
      </c>
    </row>
    <row r="113" spans="1:14" ht="12.75">
      <c r="A113" s="2"/>
      <c r="B113" s="5" t="s">
        <v>45</v>
      </c>
      <c r="C113" s="6">
        <f t="shared" si="11"/>
        <v>21142</v>
      </c>
      <c r="D113" s="6">
        <v>10076</v>
      </c>
      <c r="E113" s="6">
        <v>11066</v>
      </c>
      <c r="F113" s="6">
        <v>3710</v>
      </c>
      <c r="G113" s="6">
        <v>4545</v>
      </c>
      <c r="H113" s="6">
        <v>5715</v>
      </c>
      <c r="I113" s="6">
        <v>5585</v>
      </c>
      <c r="J113" s="15">
        <f t="shared" si="12"/>
        <v>19555</v>
      </c>
      <c r="K113" s="6">
        <v>437</v>
      </c>
      <c r="L113" s="6">
        <v>629</v>
      </c>
      <c r="M113" s="6">
        <v>214</v>
      </c>
      <c r="N113" s="6">
        <v>307</v>
      </c>
    </row>
    <row r="114" spans="1:14" ht="12.75">
      <c r="A114" s="2"/>
      <c r="B114" s="5"/>
      <c r="C114" s="6"/>
      <c r="D114" s="6"/>
      <c r="E114" s="6"/>
      <c r="F114" s="6"/>
      <c r="G114" s="6"/>
      <c r="H114" s="6"/>
      <c r="I114" s="6"/>
      <c r="J114" s="6">
        <f>SUM(K114:N114)</f>
        <v>0</v>
      </c>
      <c r="K114" s="6"/>
      <c r="L114" s="6"/>
      <c r="M114" s="6"/>
      <c r="N114" s="6"/>
    </row>
    <row r="115" spans="1:14" ht="12.75">
      <c r="A115" s="2"/>
      <c r="B115" s="14" t="s">
        <v>57</v>
      </c>
      <c r="C115" s="15">
        <f aca="true" t="shared" si="13" ref="C115:I115">SUM(C117:C126)</f>
        <v>68781</v>
      </c>
      <c r="D115" s="15">
        <f t="shared" si="13"/>
        <v>29095</v>
      </c>
      <c r="E115" s="15">
        <f t="shared" si="13"/>
        <v>39686</v>
      </c>
      <c r="F115" s="15">
        <f t="shared" si="13"/>
        <v>7037</v>
      </c>
      <c r="G115" s="15">
        <f t="shared" si="13"/>
        <v>7161</v>
      </c>
      <c r="H115" s="15">
        <f t="shared" si="13"/>
        <v>7601</v>
      </c>
      <c r="I115" s="15">
        <f t="shared" si="13"/>
        <v>8931</v>
      </c>
      <c r="J115" s="15">
        <f>SUM(J117:J126)</f>
        <v>30730</v>
      </c>
      <c r="K115" s="15">
        <f>SUM(K117:K126)</f>
        <v>6667</v>
      </c>
      <c r="L115" s="15">
        <f>SUM(L117:L126)</f>
        <v>9671</v>
      </c>
      <c r="M115" s="15">
        <f>SUM(M117:M126)</f>
        <v>7790</v>
      </c>
      <c r="N115" s="15">
        <f>SUM(N117:N126)</f>
        <v>13923</v>
      </c>
    </row>
    <row r="116" spans="1:14" ht="12.75">
      <c r="A116" s="2"/>
      <c r="B116" s="5"/>
      <c r="C116" s="6"/>
      <c r="D116" s="6"/>
      <c r="E116" s="6"/>
      <c r="F116" s="6"/>
      <c r="G116" s="6"/>
      <c r="H116" s="6"/>
      <c r="I116" s="6"/>
      <c r="J116" s="6">
        <f>SUM(K116:N116)</f>
        <v>0</v>
      </c>
      <c r="K116" s="6"/>
      <c r="L116" s="6"/>
      <c r="M116" s="6"/>
      <c r="N116" s="6"/>
    </row>
    <row r="117" spans="1:14" ht="12.75">
      <c r="A117" s="2"/>
      <c r="B117" s="23" t="s">
        <v>60</v>
      </c>
      <c r="C117" s="6">
        <f aca="true" t="shared" si="14" ref="C117:C126">SUM(D117:E117)</f>
        <v>7644</v>
      </c>
      <c r="D117" s="6">
        <v>2394</v>
      </c>
      <c r="E117" s="6">
        <v>5250</v>
      </c>
      <c r="F117" s="6">
        <v>420</v>
      </c>
      <c r="G117" s="6">
        <v>318</v>
      </c>
      <c r="H117" s="6">
        <v>1001</v>
      </c>
      <c r="I117" s="6">
        <v>1461</v>
      </c>
      <c r="J117" s="15">
        <f aca="true" t="shared" si="15" ref="J117:J125">SUM(F117:I117)</f>
        <v>3200</v>
      </c>
      <c r="K117" s="6">
        <v>513</v>
      </c>
      <c r="L117" s="6">
        <v>1757</v>
      </c>
      <c r="M117" s="6">
        <v>460</v>
      </c>
      <c r="N117" s="6">
        <v>1714</v>
      </c>
    </row>
    <row r="118" spans="1:14" ht="12.75">
      <c r="A118" s="2"/>
      <c r="B118" s="23" t="s">
        <v>61</v>
      </c>
      <c r="C118" s="6">
        <f t="shared" si="14"/>
        <v>2061</v>
      </c>
      <c r="D118" s="6">
        <v>2061</v>
      </c>
      <c r="E118" s="6">
        <v>0</v>
      </c>
      <c r="F118" s="6">
        <v>820</v>
      </c>
      <c r="G118" s="6">
        <v>0</v>
      </c>
      <c r="H118" s="6">
        <v>561</v>
      </c>
      <c r="I118" s="6">
        <v>0</v>
      </c>
      <c r="J118" s="15">
        <f t="shared" si="15"/>
        <v>1381</v>
      </c>
      <c r="K118" s="6">
        <v>486</v>
      </c>
      <c r="L118" s="6">
        <v>0</v>
      </c>
      <c r="M118" s="6">
        <v>194</v>
      </c>
      <c r="N118" s="6">
        <v>0</v>
      </c>
    </row>
    <row r="119" spans="1:14" ht="12.75">
      <c r="A119" s="2"/>
      <c r="B119" s="23" t="s">
        <v>62</v>
      </c>
      <c r="C119" s="6">
        <f t="shared" si="14"/>
        <v>2411</v>
      </c>
      <c r="D119" s="6">
        <v>488</v>
      </c>
      <c r="E119" s="6">
        <v>1923</v>
      </c>
      <c r="F119" s="6">
        <v>254</v>
      </c>
      <c r="G119" s="6">
        <v>283</v>
      </c>
      <c r="H119" s="6">
        <v>36</v>
      </c>
      <c r="I119" s="6">
        <v>367</v>
      </c>
      <c r="J119" s="15">
        <f t="shared" si="15"/>
        <v>940</v>
      </c>
      <c r="K119" s="6">
        <v>79</v>
      </c>
      <c r="L119" s="6">
        <v>475</v>
      </c>
      <c r="M119" s="6">
        <v>119</v>
      </c>
      <c r="N119" s="6">
        <v>798</v>
      </c>
    </row>
    <row r="120" spans="1:14" ht="12.75">
      <c r="A120" s="2"/>
      <c r="B120" s="23" t="s">
        <v>63</v>
      </c>
      <c r="C120" s="6">
        <f t="shared" si="14"/>
        <v>30390</v>
      </c>
      <c r="D120" s="6">
        <v>11542</v>
      </c>
      <c r="E120" s="6">
        <v>18848</v>
      </c>
      <c r="F120" s="6">
        <v>1792</v>
      </c>
      <c r="G120" s="6">
        <v>1762</v>
      </c>
      <c r="H120" s="6">
        <v>2382</v>
      </c>
      <c r="I120" s="6">
        <v>3283</v>
      </c>
      <c r="J120" s="15">
        <f t="shared" si="15"/>
        <v>9219</v>
      </c>
      <c r="K120" s="6">
        <v>2556</v>
      </c>
      <c r="L120" s="6">
        <v>4920</v>
      </c>
      <c r="M120" s="6">
        <v>4812</v>
      </c>
      <c r="N120" s="6">
        <v>8883</v>
      </c>
    </row>
    <row r="121" spans="1:14" ht="12.75">
      <c r="A121" s="2"/>
      <c r="B121" s="23" t="s">
        <v>64</v>
      </c>
      <c r="C121" s="6">
        <f t="shared" si="14"/>
        <v>9754</v>
      </c>
      <c r="D121" s="6">
        <v>5438</v>
      </c>
      <c r="E121" s="6">
        <v>4316</v>
      </c>
      <c r="F121" s="6">
        <v>1342</v>
      </c>
      <c r="G121" s="6">
        <v>1551</v>
      </c>
      <c r="H121" s="6">
        <v>1630</v>
      </c>
      <c r="I121" s="6">
        <v>1214</v>
      </c>
      <c r="J121" s="15">
        <f t="shared" si="15"/>
        <v>5737</v>
      </c>
      <c r="K121" s="6">
        <v>1685</v>
      </c>
      <c r="L121" s="6">
        <v>774</v>
      </c>
      <c r="M121" s="6">
        <v>781</v>
      </c>
      <c r="N121" s="6">
        <v>777</v>
      </c>
    </row>
    <row r="122" spans="1:14" ht="12.75">
      <c r="A122" s="2"/>
      <c r="B122" s="23" t="s">
        <v>65</v>
      </c>
      <c r="C122" s="6">
        <f t="shared" si="14"/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15">
        <f t="shared" si="15"/>
        <v>0</v>
      </c>
      <c r="K122" s="6">
        <v>0</v>
      </c>
      <c r="L122" s="6">
        <v>0</v>
      </c>
      <c r="M122" s="6">
        <v>0</v>
      </c>
      <c r="N122" s="6">
        <v>0</v>
      </c>
    </row>
    <row r="123" spans="1:14" ht="12.75">
      <c r="A123" s="2"/>
      <c r="B123" s="23" t="s">
        <v>66</v>
      </c>
      <c r="C123" s="6">
        <f t="shared" si="14"/>
        <v>3665</v>
      </c>
      <c r="D123" s="6">
        <v>1553</v>
      </c>
      <c r="E123" s="6">
        <v>2112</v>
      </c>
      <c r="F123" s="6">
        <v>976</v>
      </c>
      <c r="G123" s="6">
        <v>1392</v>
      </c>
      <c r="H123" s="6">
        <v>491</v>
      </c>
      <c r="I123" s="6">
        <v>586</v>
      </c>
      <c r="J123" s="15">
        <f t="shared" si="15"/>
        <v>3445</v>
      </c>
      <c r="K123" s="6">
        <v>46</v>
      </c>
      <c r="L123" s="6">
        <v>81</v>
      </c>
      <c r="M123" s="6">
        <v>40</v>
      </c>
      <c r="N123" s="6">
        <v>53</v>
      </c>
    </row>
    <row r="124" spans="1:14" ht="12.75">
      <c r="A124" s="2"/>
      <c r="B124" s="23" t="s">
        <v>67</v>
      </c>
      <c r="C124" s="6">
        <f t="shared" si="14"/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15">
        <f t="shared" si="15"/>
        <v>0</v>
      </c>
      <c r="K124" s="6">
        <v>0</v>
      </c>
      <c r="L124" s="6">
        <v>0</v>
      </c>
      <c r="M124" s="6">
        <v>0</v>
      </c>
      <c r="N124" s="6">
        <v>0</v>
      </c>
    </row>
    <row r="125" spans="1:14" ht="12.75">
      <c r="A125" s="2"/>
      <c r="B125" s="23" t="s">
        <v>68</v>
      </c>
      <c r="C125" s="6">
        <f t="shared" si="14"/>
        <v>12856</v>
      </c>
      <c r="D125" s="6">
        <v>5619</v>
      </c>
      <c r="E125" s="6">
        <v>7237</v>
      </c>
      <c r="F125" s="6">
        <v>1433</v>
      </c>
      <c r="G125" s="6">
        <v>1855</v>
      </c>
      <c r="H125" s="6">
        <v>1500</v>
      </c>
      <c r="I125" s="6">
        <v>2020</v>
      </c>
      <c r="J125" s="15">
        <f t="shared" si="15"/>
        <v>6808</v>
      </c>
      <c r="K125" s="6">
        <v>1302</v>
      </c>
      <c r="L125" s="6">
        <v>1664</v>
      </c>
      <c r="M125" s="6">
        <v>1384</v>
      </c>
      <c r="N125" s="6">
        <v>1698</v>
      </c>
    </row>
    <row r="126" spans="1:14" ht="12.75">
      <c r="A126" s="2"/>
      <c r="B126" s="25" t="s">
        <v>69</v>
      </c>
      <c r="C126" s="16">
        <f t="shared" si="14"/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/>
      <c r="K126" s="29">
        <v>0</v>
      </c>
      <c r="L126" s="29">
        <v>0</v>
      </c>
      <c r="M126" s="29">
        <v>0</v>
      </c>
      <c r="N126" s="29">
        <v>0</v>
      </c>
    </row>
    <row r="127" spans="1:14" ht="12.75">
      <c r="A127" s="2"/>
      <c r="B127" s="17"/>
      <c r="C127" s="6"/>
      <c r="D127" s="4"/>
      <c r="E127" s="4"/>
      <c r="F127" s="6"/>
      <c r="G127" s="6"/>
      <c r="H127" s="6"/>
      <c r="I127" s="6"/>
      <c r="J127" s="6"/>
      <c r="K127" s="6"/>
      <c r="L127" s="6"/>
      <c r="M127" s="6"/>
      <c r="N127" s="4"/>
    </row>
    <row r="128" spans="1:14" ht="12.75">
      <c r="A128" s="2"/>
      <c r="B128" s="5" t="s">
        <v>46</v>
      </c>
      <c r="C128" s="6"/>
      <c r="D128" s="4"/>
      <c r="E128" s="4"/>
      <c r="F128" s="6"/>
      <c r="G128" s="6"/>
      <c r="H128" s="6"/>
      <c r="I128" s="6"/>
      <c r="J128" s="6"/>
      <c r="K128" s="6"/>
      <c r="L128" s="6"/>
      <c r="M128" s="6"/>
      <c r="N128" s="4"/>
    </row>
    <row r="129" spans="1:14" ht="12.75">
      <c r="A129" s="2"/>
      <c r="B129" s="5"/>
      <c r="C129" s="6"/>
      <c r="D129" s="4"/>
      <c r="E129" s="4"/>
      <c r="F129" s="6"/>
      <c r="G129" s="6"/>
      <c r="H129" s="6"/>
      <c r="I129" s="6"/>
      <c r="J129" s="6"/>
      <c r="K129" s="6"/>
      <c r="L129" s="6"/>
      <c r="M129" s="6"/>
      <c r="N129" s="4"/>
    </row>
    <row r="130" spans="1:13" ht="12.75">
      <c r="A130" s="2"/>
      <c r="B130" s="4"/>
      <c r="C130" s="3"/>
      <c r="D130" s="2"/>
      <c r="E130" s="2"/>
      <c r="F130" s="3"/>
      <c r="G130" s="3"/>
      <c r="H130" s="3"/>
      <c r="I130" s="3"/>
      <c r="J130" s="3"/>
      <c r="K130" s="3"/>
      <c r="L130" s="3"/>
      <c r="M130" s="1"/>
    </row>
    <row r="131" spans="1:13" ht="12.75">
      <c r="A131" s="2"/>
      <c r="B131" s="4"/>
      <c r="C131" s="3"/>
      <c r="D131" s="2"/>
      <c r="E131" s="2"/>
      <c r="F131" s="3"/>
      <c r="G131" s="3"/>
      <c r="H131" s="3"/>
      <c r="I131" s="3"/>
      <c r="J131" s="3"/>
      <c r="K131" s="3"/>
      <c r="L131" s="3"/>
      <c r="M131" s="1"/>
    </row>
    <row r="132" spans="1:13" ht="12.75">
      <c r="A132" s="2"/>
      <c r="B132" s="2"/>
      <c r="C132" s="3"/>
      <c r="D132" s="2"/>
      <c r="E132" s="2"/>
      <c r="F132" s="3"/>
      <c r="G132" s="3"/>
      <c r="H132" s="3"/>
      <c r="I132" s="3"/>
      <c r="J132" s="3"/>
      <c r="K132" s="3"/>
      <c r="L132" s="3"/>
      <c r="M132" s="1"/>
    </row>
    <row r="133" spans="1:13" ht="12.75">
      <c r="A133" s="2"/>
      <c r="B133" s="2"/>
      <c r="C133" s="3"/>
      <c r="D133" s="2"/>
      <c r="E133" s="2"/>
      <c r="F133" s="3"/>
      <c r="G133" s="3"/>
      <c r="H133" s="3"/>
      <c r="I133" s="3"/>
      <c r="J133" s="3"/>
      <c r="K133" s="3"/>
      <c r="L133" s="3"/>
      <c r="M133" s="1"/>
    </row>
    <row r="134" spans="1:13" ht="12.75">
      <c r="A134" s="2"/>
      <c r="B134" s="2"/>
      <c r="C134" s="3"/>
      <c r="D134" s="2"/>
      <c r="E134" s="2"/>
      <c r="F134" s="3"/>
      <c r="G134" s="3"/>
      <c r="H134" s="3"/>
      <c r="I134" s="3"/>
      <c r="J134" s="3"/>
      <c r="K134" s="3"/>
      <c r="L134" s="3"/>
      <c r="M134" s="1"/>
    </row>
    <row r="135" spans="1:13" ht="12.75">
      <c r="A135" s="2"/>
      <c r="B135" s="2"/>
      <c r="C135" s="3"/>
      <c r="D135" s="2"/>
      <c r="E135" s="2"/>
      <c r="F135" s="3"/>
      <c r="G135" s="3"/>
      <c r="H135" s="3"/>
      <c r="I135" s="3"/>
      <c r="J135" s="3"/>
      <c r="K135" s="3"/>
      <c r="L135" s="3"/>
      <c r="M135" s="1"/>
    </row>
    <row r="136" spans="1:13" ht="12.75">
      <c r="A136" s="2"/>
      <c r="B136" s="2"/>
      <c r="C136" s="3"/>
      <c r="D136" s="2"/>
      <c r="E136" s="2"/>
      <c r="F136" s="3"/>
      <c r="G136" s="3"/>
      <c r="H136" s="3"/>
      <c r="I136" s="3"/>
      <c r="J136" s="3"/>
      <c r="K136" s="3"/>
      <c r="L136" s="3"/>
      <c r="M136" s="1"/>
    </row>
    <row r="137" spans="1:13" ht="12.75">
      <c r="A137" s="2"/>
      <c r="B137" s="2"/>
      <c r="C137" s="3"/>
      <c r="D137" s="2"/>
      <c r="E137" s="2"/>
      <c r="F137" s="3"/>
      <c r="G137" s="3"/>
      <c r="H137" s="3"/>
      <c r="I137" s="3"/>
      <c r="J137" s="3"/>
      <c r="K137" s="3"/>
      <c r="L137" s="3"/>
      <c r="M137" s="1"/>
    </row>
    <row r="138" spans="1:13" ht="12.75">
      <c r="A138" s="2"/>
      <c r="B138" s="2"/>
      <c r="C138" s="3"/>
      <c r="D138" s="2"/>
      <c r="E138" s="2"/>
      <c r="F138" s="3"/>
      <c r="G138" s="3"/>
      <c r="H138" s="3"/>
      <c r="I138" s="3"/>
      <c r="J138" s="3"/>
      <c r="K138" s="3"/>
      <c r="L138" s="3"/>
      <c r="M138" s="1"/>
    </row>
    <row r="139" spans="1:13" ht="12.75">
      <c r="A139" s="2"/>
      <c r="B139" s="2"/>
      <c r="C139" s="3"/>
      <c r="D139" s="2"/>
      <c r="E139" s="2"/>
      <c r="F139" s="3"/>
      <c r="G139" s="3"/>
      <c r="H139" s="3"/>
      <c r="I139" s="3"/>
      <c r="J139" s="3"/>
      <c r="K139" s="3"/>
      <c r="L139" s="3"/>
      <c r="M139" s="1"/>
    </row>
    <row r="140" spans="1:13" ht="12.75">
      <c r="A140" s="2"/>
      <c r="B140" s="2"/>
      <c r="C140" s="3"/>
      <c r="D140" s="2"/>
      <c r="E140" s="2"/>
      <c r="F140" s="3"/>
      <c r="G140" s="3"/>
      <c r="H140" s="3"/>
      <c r="I140" s="3"/>
      <c r="J140" s="3"/>
      <c r="K140" s="3"/>
      <c r="L140" s="3"/>
      <c r="M140" s="1"/>
    </row>
    <row r="141" spans="1:13" ht="12.75">
      <c r="A141" s="2"/>
      <c r="B141" s="2"/>
      <c r="C141" s="3"/>
      <c r="D141" s="2"/>
      <c r="E141" s="2"/>
      <c r="F141" s="3"/>
      <c r="G141" s="3"/>
      <c r="H141" s="3"/>
      <c r="I141" s="3"/>
      <c r="J141" s="3"/>
      <c r="K141" s="3"/>
      <c r="L141" s="3"/>
      <c r="M141" s="1"/>
    </row>
    <row r="142" spans="1:13" ht="12.75">
      <c r="A142" s="2"/>
      <c r="B142" s="2"/>
      <c r="C142" s="3"/>
      <c r="D142" s="2"/>
      <c r="E142" s="2"/>
      <c r="F142" s="3"/>
      <c r="G142" s="3"/>
      <c r="H142" s="3"/>
      <c r="I142" s="3"/>
      <c r="J142" s="3"/>
      <c r="K142" s="3"/>
      <c r="L142" s="3"/>
      <c r="M142" s="1"/>
    </row>
    <row r="143" spans="1:13" ht="12.75">
      <c r="A143" s="2"/>
      <c r="B143" s="2"/>
      <c r="C143" s="3"/>
      <c r="D143" s="2"/>
      <c r="E143" s="2"/>
      <c r="F143" s="3"/>
      <c r="G143" s="3"/>
      <c r="H143" s="3"/>
      <c r="I143" s="3"/>
      <c r="J143" s="3"/>
      <c r="K143" s="3"/>
      <c r="L143" s="3"/>
      <c r="M143" s="1"/>
    </row>
    <row r="144" spans="1:13" ht="12.75">
      <c r="A144" s="2"/>
      <c r="B144" s="2"/>
      <c r="C144" s="3"/>
      <c r="D144" s="2"/>
      <c r="E144" s="2"/>
      <c r="F144" s="3"/>
      <c r="G144" s="3"/>
      <c r="H144" s="3"/>
      <c r="I144" s="3"/>
      <c r="J144" s="3"/>
      <c r="K144" s="3"/>
      <c r="L144" s="3"/>
      <c r="M144" s="1"/>
    </row>
    <row r="145" spans="1:13" ht="12.75">
      <c r="A145" s="2"/>
      <c r="B145" s="2"/>
      <c r="C145" s="3"/>
      <c r="D145" s="2"/>
      <c r="E145" s="2"/>
      <c r="F145" s="3"/>
      <c r="G145" s="3"/>
      <c r="H145" s="3"/>
      <c r="I145" s="3"/>
      <c r="J145" s="3"/>
      <c r="K145" s="3"/>
      <c r="L145" s="3"/>
      <c r="M145" s="1"/>
    </row>
    <row r="146" spans="1:13" ht="12.75">
      <c r="A146" s="2"/>
      <c r="B146" s="2"/>
      <c r="C146" s="3"/>
      <c r="D146" s="2"/>
      <c r="E146" s="2"/>
      <c r="F146" s="3"/>
      <c r="G146" s="3"/>
      <c r="H146" s="3"/>
      <c r="I146" s="3"/>
      <c r="J146" s="3"/>
      <c r="K146" s="3"/>
      <c r="L146" s="3"/>
      <c r="M146" s="1"/>
    </row>
    <row r="147" spans="1:13" ht="12.75">
      <c r="A147" s="2"/>
      <c r="B147" s="2"/>
      <c r="C147" s="3"/>
      <c r="D147" s="2"/>
      <c r="E147" s="2"/>
      <c r="F147" s="3"/>
      <c r="G147" s="3"/>
      <c r="H147" s="3"/>
      <c r="I147" s="3"/>
      <c r="J147" s="3"/>
      <c r="K147" s="3"/>
      <c r="L147" s="3"/>
      <c r="M147" s="1"/>
    </row>
    <row r="148" spans="1:13" ht="12.75">
      <c r="A148" s="2"/>
      <c r="B148" s="2"/>
      <c r="C148" s="3"/>
      <c r="D148" s="2"/>
      <c r="E148" s="2"/>
      <c r="F148" s="3"/>
      <c r="G148" s="3"/>
      <c r="H148" s="3"/>
      <c r="I148" s="3"/>
      <c r="J148" s="3"/>
      <c r="K148" s="3"/>
      <c r="L148" s="3"/>
      <c r="M148" s="1"/>
    </row>
    <row r="149" spans="1:13" ht="12.75">
      <c r="A149" s="2"/>
      <c r="B149" s="2"/>
      <c r="C149" s="3"/>
      <c r="D149" s="2"/>
      <c r="E149" s="2"/>
      <c r="F149" s="3"/>
      <c r="G149" s="3"/>
      <c r="H149" s="3"/>
      <c r="I149" s="3"/>
      <c r="J149" s="3"/>
      <c r="K149" s="3"/>
      <c r="L149" s="3"/>
      <c r="M149" s="1"/>
    </row>
    <row r="150" spans="1:13" ht="12.75">
      <c r="A150" s="2"/>
      <c r="B150" s="2"/>
      <c r="C150" s="3"/>
      <c r="D150" s="2"/>
      <c r="E150" s="2"/>
      <c r="F150" s="3"/>
      <c r="G150" s="3"/>
      <c r="H150" s="3"/>
      <c r="I150" s="3"/>
      <c r="J150" s="3"/>
      <c r="K150" s="3"/>
      <c r="L150" s="3"/>
      <c r="M150" s="1"/>
    </row>
    <row r="151" spans="1:13" ht="12.75">
      <c r="A151" s="2"/>
      <c r="B151" s="2"/>
      <c r="C151" s="3"/>
      <c r="D151" s="2"/>
      <c r="E151" s="2"/>
      <c r="F151" s="3"/>
      <c r="G151" s="3"/>
      <c r="H151" s="3"/>
      <c r="I151" s="3"/>
      <c r="J151" s="3"/>
      <c r="K151" s="3"/>
      <c r="L151" s="3"/>
      <c r="M151" s="1"/>
    </row>
    <row r="152" spans="1:13" ht="12.75">
      <c r="A152" s="2"/>
      <c r="B152" s="2"/>
      <c r="C152" s="3"/>
      <c r="D152" s="2"/>
      <c r="E152" s="2"/>
      <c r="F152" s="3"/>
      <c r="G152" s="3"/>
      <c r="H152" s="3"/>
      <c r="I152" s="3"/>
      <c r="J152" s="3"/>
      <c r="K152" s="3"/>
      <c r="L152" s="3"/>
      <c r="M152" s="1"/>
    </row>
    <row r="153" spans="1:13" ht="12.75">
      <c r="A153" s="2"/>
      <c r="B153" s="2"/>
      <c r="C153" s="3"/>
      <c r="D153" s="2"/>
      <c r="E153" s="2"/>
      <c r="F153" s="3"/>
      <c r="G153" s="3"/>
      <c r="H153" s="3"/>
      <c r="I153" s="3"/>
      <c r="J153" s="3"/>
      <c r="K153" s="3"/>
      <c r="L153" s="3"/>
      <c r="M153" s="1"/>
    </row>
    <row r="154" spans="1:13" ht="12.75">
      <c r="A154" s="2"/>
      <c r="B154" s="2"/>
      <c r="C154" s="3"/>
      <c r="D154" s="2"/>
      <c r="E154" s="2"/>
      <c r="F154" s="3"/>
      <c r="G154" s="3"/>
      <c r="H154" s="3"/>
      <c r="I154" s="3"/>
      <c r="J154" s="3"/>
      <c r="K154" s="3"/>
      <c r="L154" s="3"/>
      <c r="M154" s="1"/>
    </row>
    <row r="155" spans="1:13" ht="12.75">
      <c r="A155" s="2"/>
      <c r="B155" s="2"/>
      <c r="C155" s="3"/>
      <c r="D155" s="2"/>
      <c r="E155" s="2"/>
      <c r="F155" s="3"/>
      <c r="G155" s="3"/>
      <c r="H155" s="3"/>
      <c r="I155" s="3"/>
      <c r="J155" s="3"/>
      <c r="K155" s="3"/>
      <c r="L155" s="3"/>
      <c r="M155" s="1"/>
    </row>
    <row r="156" spans="1:13" ht="12.75">
      <c r="A156" s="2"/>
      <c r="B156" s="2"/>
      <c r="C156" s="3"/>
      <c r="D156" s="2"/>
      <c r="E156" s="2"/>
      <c r="F156" s="3"/>
      <c r="G156" s="3"/>
      <c r="H156" s="3"/>
      <c r="I156" s="3"/>
      <c r="J156" s="3"/>
      <c r="K156" s="3"/>
      <c r="L156" s="3"/>
      <c r="M156" s="1"/>
    </row>
    <row r="157" spans="1:13" ht="12.75">
      <c r="A157" s="2"/>
      <c r="B157" s="2"/>
      <c r="C157" s="3"/>
      <c r="D157" s="2"/>
      <c r="E157" s="2"/>
      <c r="F157" s="3"/>
      <c r="G157" s="3"/>
      <c r="H157" s="3"/>
      <c r="I157" s="3"/>
      <c r="J157" s="3"/>
      <c r="K157" s="3"/>
      <c r="L157" s="3"/>
      <c r="M157" s="1"/>
    </row>
    <row r="158" spans="1:13" ht="12.75">
      <c r="A158" s="2"/>
      <c r="B158" s="2"/>
      <c r="C158" s="3"/>
      <c r="D158" s="2"/>
      <c r="E158" s="2"/>
      <c r="F158" s="3"/>
      <c r="G158" s="3"/>
      <c r="H158" s="3"/>
      <c r="I158" s="3"/>
      <c r="J158" s="3"/>
      <c r="K158" s="3"/>
      <c r="L158" s="3"/>
      <c r="M158" s="1"/>
    </row>
    <row r="159" spans="1:13" ht="12.75">
      <c r="A159" s="2"/>
      <c r="B159" s="2"/>
      <c r="C159" s="3"/>
      <c r="D159" s="2"/>
      <c r="E159" s="2"/>
      <c r="F159" s="3"/>
      <c r="G159" s="3"/>
      <c r="H159" s="3"/>
      <c r="I159" s="3"/>
      <c r="J159" s="3"/>
      <c r="K159" s="3"/>
      <c r="L159" s="3"/>
      <c r="M159" s="1"/>
    </row>
    <row r="160" spans="1:13" ht="12.75">
      <c r="A160" s="2"/>
      <c r="B160" s="2"/>
      <c r="C160" s="3"/>
      <c r="D160" s="2"/>
      <c r="E160" s="2"/>
      <c r="F160" s="3"/>
      <c r="G160" s="3"/>
      <c r="H160" s="3"/>
      <c r="I160" s="3"/>
      <c r="J160" s="3"/>
      <c r="K160" s="3"/>
      <c r="L160" s="3"/>
      <c r="M160" s="1"/>
    </row>
    <row r="161" spans="1:13" ht="12.75">
      <c r="A161" s="2"/>
      <c r="B161" s="2"/>
      <c r="C161" s="3"/>
      <c r="D161" s="2"/>
      <c r="E161" s="2"/>
      <c r="F161" s="3"/>
      <c r="G161" s="3"/>
      <c r="H161" s="3"/>
      <c r="I161" s="3"/>
      <c r="J161" s="3"/>
      <c r="K161" s="3"/>
      <c r="L161" s="3"/>
      <c r="M161" s="1"/>
    </row>
    <row r="162" spans="1:13" ht="12.75">
      <c r="A162" s="2"/>
      <c r="B162" s="2"/>
      <c r="C162" s="3"/>
      <c r="D162" s="2"/>
      <c r="E162" s="2"/>
      <c r="F162" s="3"/>
      <c r="G162" s="3"/>
      <c r="H162" s="3"/>
      <c r="I162" s="3"/>
      <c r="J162" s="3"/>
      <c r="K162" s="3"/>
      <c r="L162" s="3"/>
      <c r="M162" s="1"/>
    </row>
    <row r="163" spans="1:13" ht="12.75">
      <c r="A163" s="2"/>
      <c r="B163" s="2"/>
      <c r="C163" s="3"/>
      <c r="D163" s="2"/>
      <c r="E163" s="2"/>
      <c r="F163" s="3"/>
      <c r="G163" s="3"/>
      <c r="H163" s="3"/>
      <c r="I163" s="3"/>
      <c r="J163" s="3"/>
      <c r="K163" s="3"/>
      <c r="L163" s="3"/>
      <c r="M163" s="1"/>
    </row>
    <row r="164" spans="1:13" ht="12.75">
      <c r="A164" s="2"/>
      <c r="B164" s="2"/>
      <c r="C164" s="3"/>
      <c r="D164" s="2"/>
      <c r="E164" s="2"/>
      <c r="F164" s="3"/>
      <c r="G164" s="3"/>
      <c r="H164" s="3"/>
      <c r="I164" s="3"/>
      <c r="J164" s="3"/>
      <c r="K164" s="3"/>
      <c r="L164" s="3"/>
      <c r="M164" s="1"/>
    </row>
    <row r="165" spans="1:13" ht="12.75">
      <c r="A165" s="2"/>
      <c r="B165" s="2"/>
      <c r="C165" s="3"/>
      <c r="D165" s="2"/>
      <c r="E165" s="2"/>
      <c r="F165" s="3"/>
      <c r="G165" s="3"/>
      <c r="H165" s="3"/>
      <c r="I165" s="3"/>
      <c r="J165" s="3"/>
      <c r="K165" s="3"/>
      <c r="L165" s="3"/>
      <c r="M165" s="1"/>
    </row>
    <row r="166" spans="1:13" ht="12.75">
      <c r="A166" s="2"/>
      <c r="B166" s="2"/>
      <c r="C166" s="3"/>
      <c r="D166" s="2"/>
      <c r="E166" s="2"/>
      <c r="F166" s="3"/>
      <c r="G166" s="3"/>
      <c r="H166" s="3"/>
      <c r="I166" s="3"/>
      <c r="J166" s="3"/>
      <c r="K166" s="3"/>
      <c r="L166" s="3"/>
      <c r="M166" s="1"/>
    </row>
    <row r="167" spans="1:13" ht="12.75">
      <c r="A167" s="2"/>
      <c r="B167" s="2"/>
      <c r="C167" s="3"/>
      <c r="D167" s="2"/>
      <c r="E167" s="2"/>
      <c r="F167" s="3"/>
      <c r="G167" s="3"/>
      <c r="H167" s="3"/>
      <c r="I167" s="3"/>
      <c r="J167" s="3"/>
      <c r="K167" s="3"/>
      <c r="L167" s="3"/>
      <c r="M167" s="1"/>
    </row>
    <row r="168" spans="1:13" ht="12.75">
      <c r="A168" s="2"/>
      <c r="B168" s="2"/>
      <c r="C168" s="3"/>
      <c r="D168" s="2"/>
      <c r="E168" s="2"/>
      <c r="F168" s="3"/>
      <c r="G168" s="3"/>
      <c r="H168" s="3"/>
      <c r="I168" s="3"/>
      <c r="J168" s="3"/>
      <c r="K168" s="3"/>
      <c r="L168" s="3"/>
      <c r="M168" s="1"/>
    </row>
    <row r="169" spans="1:13" ht="12.75">
      <c r="A169" s="2"/>
      <c r="B169" s="2"/>
      <c r="C169" s="3"/>
      <c r="D169" s="2"/>
      <c r="E169" s="2"/>
      <c r="F169" s="3"/>
      <c r="G169" s="3"/>
      <c r="H169" s="3"/>
      <c r="I169" s="3"/>
      <c r="J169" s="3"/>
      <c r="K169" s="3"/>
      <c r="L169" s="3"/>
      <c r="M169" s="1"/>
    </row>
    <row r="170" spans="2:13" ht="12.75">
      <c r="B170" s="2"/>
      <c r="C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2"/>
      <c r="C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2"/>
      <c r="C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2"/>
      <c r="C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2"/>
      <c r="C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2"/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2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2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2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2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2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2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2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2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2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2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2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2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2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2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2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2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2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2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2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2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2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2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2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2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2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2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2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2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2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2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2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2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2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2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2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2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2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2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2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2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2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2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2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2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2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2">
      <c r="C221" s="1"/>
      <c r="F221" s="1"/>
      <c r="G221" s="1"/>
      <c r="H221" s="1"/>
      <c r="I221" s="1"/>
      <c r="J221" s="1"/>
      <c r="K221" s="1"/>
      <c r="L221" s="1"/>
      <c r="M221" s="1"/>
    </row>
  </sheetData>
  <mergeCells count="15">
    <mergeCell ref="D70:E70"/>
    <mergeCell ref="H6:J6"/>
    <mergeCell ref="K6:N6"/>
    <mergeCell ref="H5:N5"/>
    <mergeCell ref="F70:G70"/>
    <mergeCell ref="H70:I70"/>
    <mergeCell ref="K70:L70"/>
    <mergeCell ref="M70:N70"/>
    <mergeCell ref="B68:N68"/>
    <mergeCell ref="B3:N3"/>
    <mergeCell ref="B1:N1"/>
    <mergeCell ref="B67:N67"/>
    <mergeCell ref="B65:N65"/>
    <mergeCell ref="E6:F6"/>
    <mergeCell ref="B4:N4"/>
  </mergeCells>
  <printOptions/>
  <pageMargins left="0.984251968503937" right="0" top="0" bottom="0.5905511811023623" header="0" footer="0"/>
  <pageSetup firstPageNumber="815" useFirstPageNumber="1" horizontalDpi="300" verticalDpi="300" orientation="landscape" scale="65" r:id="rId2"/>
  <headerFooter alignWithMargins="0">
    <oddFooter>&amp;C&amp;"Arial,Negrita"&amp;P</oddFooter>
  </headerFooter>
  <rowBreaks count="1" manualBreakCount="1">
    <brk id="6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2007-10-23T19:32:03Z</cp:lastPrinted>
  <dcterms:created xsi:type="dcterms:W3CDTF">2004-02-02T20:15:33Z</dcterms:created>
  <dcterms:modified xsi:type="dcterms:W3CDTF">2007-10-23T19:32:32Z</dcterms:modified>
  <cp:category/>
  <cp:version/>
  <cp:contentType/>
  <cp:contentStatus/>
</cp:coreProperties>
</file>