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885" activeTab="0"/>
  </bookViews>
  <sheets>
    <sheet name="CUAD1932" sheetId="1" r:id="rId1"/>
  </sheets>
  <definedNames>
    <definedName name="_Regression_Int" localSheetId="0" hidden="1">1</definedName>
    <definedName name="_xlnm.Print_Area" localSheetId="0">'CUAD1932'!$A$1:$P$63</definedName>
    <definedName name="Imprimir_área_IM" localSheetId="0">'CUAD1932'!$A$1:$P$65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<sst xmlns="http://schemas.openxmlformats.org/spreadsheetml/2006/main" count="75" uniqueCount="63">
  <si>
    <t xml:space="preserve">              M   E   T   O   D   O       A   N   T   I   C   O   N   C   E   P   T   I   V   O</t>
  </si>
  <si>
    <t xml:space="preserve">  T  O  T  A  L</t>
  </si>
  <si>
    <t xml:space="preserve">   D   I   U</t>
  </si>
  <si>
    <t xml:space="preserve"> H O R M O N A L</t>
  </si>
  <si>
    <t xml:space="preserve"> SALPINGOCLASIA</t>
  </si>
  <si>
    <t xml:space="preserve">   VASECTOMIA</t>
  </si>
  <si>
    <t xml:space="preserve">  A P O Y O</t>
  </si>
  <si>
    <t xml:space="preserve"> N I N G U N O</t>
  </si>
  <si>
    <t xml:space="preserve">      DELEGACION</t>
  </si>
  <si>
    <t>TOTAL</t>
  </si>
  <si>
    <t>1A. VEZ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</si>
  <si>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</si>
  <si>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</si>
  <si>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</si>
  <si>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</si>
  <si>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</si>
  <si>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</si>
  <si>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</si>
  <si>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</si>
  <si>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</si>
  <si>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</si>
  <si>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</si>
  <si>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</si>
  <si>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</si>
  <si>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</si>
  <si>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</si>
  <si>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</si>
  <si>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</si>
  <si>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</si>
  <si>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</si>
  <si>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</si>
  <si>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</si>
  <si>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</si>
  <si>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</si>
  <si>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</si>
  <si>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</si>
  <si>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</si>
  <si>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</si>
  <si>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</si>
  <si>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</si>
  <si>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</si>
  <si>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</si>
  <si>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</si>
  <si>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</si>
  <si>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</si>
  <si>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</si>
  <si>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</si>
  <si>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</si>
  <si>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</si>
  <si>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>FUENTE: INFORME SEMANAL DE ACTIVIDADES DE LAS SUBDELEGACIONES MEDICAS</t>
  </si>
  <si>
    <t xml:space="preserve"> 19.40  PROGRAMA DE PLANIFICACION FAMILIAR, POR DELEGACION Y METODO ANTICONCEPTIVO.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</si>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</sst>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);\(#,##0\)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Courier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/>
    </xf>
    <xf numFmtId="172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2" fillId="2" borderId="0" xfId="0" applyNumberFormat="1" applyFont="1" applyFill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/>
      <protection/>
    </xf>
    <xf numFmtId="3" fontId="3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ill="1" applyBorder="1" applyAlignment="1">
      <alignment/>
    </xf>
    <xf numFmtId="3" fontId="5" fillId="2" borderId="0" xfId="0" applyNumberFormat="1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>
      <alignment/>
    </xf>
    <xf numFmtId="0" fontId="1" fillId="3" borderId="2" xfId="0" applyFont="1" applyFill="1" applyBorder="1" applyAlignment="1" applyProtection="1">
      <alignment horizontal="left"/>
      <protection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 applyProtection="1">
      <alignment horizontal="left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3" borderId="8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1</xdr:col>
      <xdr:colOff>542925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0"/>
  <sheetViews>
    <sheetView showGridLines="0" showZeros="0" tabSelected="1" view="pageBreakPreview" zoomScale="65" zoomScaleNormal="75" zoomScaleSheetLayoutView="65" workbookViewId="0" topLeftCell="A1">
      <selection activeCell="A1" sqref="A1"/>
    </sheetView>
  </sheetViews>
  <sheetFormatPr defaultColWidth="4.625" defaultRowHeight="12.75"/>
  <cols>
    <col min="1" max="1" width="1.00390625" style="2" customWidth="1"/>
    <col min="2" max="2" width="38.125" style="2" customWidth="1"/>
    <col min="3" max="4" width="10.75390625" style="2" customWidth="1"/>
    <col min="5" max="6" width="9.50390625" style="2" customWidth="1"/>
    <col min="7" max="7" width="10.75390625" style="2" customWidth="1"/>
    <col min="8" max="11" width="9.50390625" style="2" customWidth="1"/>
    <col min="12" max="12" width="8.25390625" style="2" customWidth="1"/>
    <col min="13" max="13" width="10.75390625" style="2" customWidth="1"/>
    <col min="14" max="14" width="10.75390625" style="2" bestFit="1" customWidth="1"/>
    <col min="15" max="16" width="9.50390625" style="2" customWidth="1"/>
    <col min="17" max="17" width="8.875" style="2" bestFit="1" customWidth="1"/>
    <col min="18" max="16384" width="4.625" style="2" customWidth="1"/>
  </cols>
  <sheetData>
    <row r="1" spans="1:16" ht="12.75">
      <c r="A1" s="1"/>
      <c r="B1" s="31" t="s">
        <v>62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>
      <c r="A2" s="1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8">
      <c r="A3" s="1"/>
      <c r="B3" s="32" t="s">
        <v>50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2.75">
      <c r="A6" s="1"/>
      <c r="B6" s="33" t="s"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6" ht="12.75">
      <c r="A7" s="1"/>
      <c r="B7" s="27"/>
      <c r="C7" s="34" t="s">
        <v>1</v>
      </c>
      <c r="D7" s="34"/>
      <c r="E7" s="34" t="s">
        <v>2</v>
      </c>
      <c r="F7" s="34"/>
      <c r="G7" s="34" t="s">
        <v>3</v>
      </c>
      <c r="H7" s="34"/>
      <c r="I7" s="34" t="s">
        <v>4</v>
      </c>
      <c r="J7" s="34"/>
      <c r="K7" s="34" t="s">
        <v>5</v>
      </c>
      <c r="L7" s="34"/>
      <c r="M7" s="34" t="s">
        <v>6</v>
      </c>
      <c r="N7" s="34"/>
      <c r="O7" s="34" t="s">
        <v>7</v>
      </c>
      <c r="P7" s="35"/>
    </row>
    <row r="8" spans="1:16" ht="12.75">
      <c r="A8" s="1"/>
      <c r="B8" s="28" t="s">
        <v>8</v>
      </c>
      <c r="C8" s="29" t="s">
        <v>9</v>
      </c>
      <c r="D8" s="29" t="s">
        <v>10</v>
      </c>
      <c r="E8" s="29" t="s">
        <v>9</v>
      </c>
      <c r="F8" s="29" t="s">
        <v>10</v>
      </c>
      <c r="G8" s="29" t="s">
        <v>9</v>
      </c>
      <c r="H8" s="29" t="s">
        <v>10</v>
      </c>
      <c r="I8" s="29" t="s">
        <v>9</v>
      </c>
      <c r="J8" s="29" t="s">
        <v>10</v>
      </c>
      <c r="K8" s="29" t="s">
        <v>9</v>
      </c>
      <c r="L8" s="29" t="s">
        <v>10</v>
      </c>
      <c r="M8" s="29" t="s">
        <v>9</v>
      </c>
      <c r="N8" s="29" t="s">
        <v>10</v>
      </c>
      <c r="O8" s="29" t="s">
        <v>9</v>
      </c>
      <c r="P8" s="30" t="s">
        <v>10</v>
      </c>
    </row>
    <row r="9" spans="1:16" ht="12.75">
      <c r="A9" s="1"/>
      <c r="B9" s="6"/>
      <c r="C9" s="2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11" customFormat="1" ht="12.75">
      <c r="A10" s="9"/>
      <c r="B10" s="10" t="s">
        <v>11</v>
      </c>
      <c r="C10" s="18">
        <f aca="true" t="shared" si="0" ref="C10:P10">C12+C18+C51</f>
        <v>714054</v>
      </c>
      <c r="D10" s="18">
        <f t="shared" si="0"/>
        <v>276699</v>
      </c>
      <c r="E10" s="18">
        <f t="shared" si="0"/>
        <v>84383</v>
      </c>
      <c r="F10" s="18">
        <f t="shared" si="0"/>
        <v>30136</v>
      </c>
      <c r="G10" s="18">
        <f t="shared" si="0"/>
        <v>185211</v>
      </c>
      <c r="H10" s="18">
        <f t="shared" si="0"/>
        <v>64327</v>
      </c>
      <c r="I10" s="18">
        <f t="shared" si="0"/>
        <v>76475</v>
      </c>
      <c r="J10" s="18">
        <f t="shared" si="0"/>
        <v>17207</v>
      </c>
      <c r="K10" s="18">
        <f t="shared" si="0"/>
        <v>17058</v>
      </c>
      <c r="L10" s="18">
        <f t="shared" si="0"/>
        <v>9289</v>
      </c>
      <c r="M10" s="18">
        <f t="shared" si="0"/>
        <v>282007</v>
      </c>
      <c r="N10" s="18">
        <f t="shared" si="0"/>
        <v>125430</v>
      </c>
      <c r="O10" s="18">
        <f t="shared" si="0"/>
        <v>68920</v>
      </c>
      <c r="P10" s="18">
        <f t="shared" si="0"/>
        <v>30310</v>
      </c>
    </row>
    <row r="11" spans="1:16" s="8" customFormat="1" ht="12.75">
      <c r="A11" s="7"/>
      <c r="B11" s="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11" customFormat="1" ht="12.75">
      <c r="A12" s="9"/>
      <c r="B12" s="10" t="s">
        <v>12</v>
      </c>
      <c r="C12" s="18">
        <f aca="true" t="shared" si="1" ref="C12:P12">SUM(C13:C16)</f>
        <v>215762</v>
      </c>
      <c r="D12" s="18">
        <f t="shared" si="1"/>
        <v>92219</v>
      </c>
      <c r="E12" s="18">
        <f t="shared" si="1"/>
        <v>33323</v>
      </c>
      <c r="F12" s="18">
        <f t="shared" si="1"/>
        <v>11025</v>
      </c>
      <c r="G12" s="18">
        <f t="shared" si="1"/>
        <v>34759</v>
      </c>
      <c r="H12" s="18">
        <f t="shared" si="1"/>
        <v>15444</v>
      </c>
      <c r="I12" s="18">
        <f t="shared" si="1"/>
        <v>24693</v>
      </c>
      <c r="J12" s="18">
        <f t="shared" si="1"/>
        <v>4539</v>
      </c>
      <c r="K12" s="18">
        <f t="shared" si="1"/>
        <v>6941</v>
      </c>
      <c r="L12" s="18">
        <f t="shared" si="1"/>
        <v>3524</v>
      </c>
      <c r="M12" s="18">
        <f t="shared" si="1"/>
        <v>88388</v>
      </c>
      <c r="N12" s="18">
        <f t="shared" si="1"/>
        <v>43491</v>
      </c>
      <c r="O12" s="18">
        <f t="shared" si="1"/>
        <v>27658</v>
      </c>
      <c r="P12" s="18">
        <f t="shared" si="1"/>
        <v>14196</v>
      </c>
    </row>
    <row r="13" spans="1:16" s="8" customFormat="1" ht="12.75">
      <c r="A13" s="7"/>
      <c r="B13" s="6" t="s">
        <v>13</v>
      </c>
      <c r="C13" s="20">
        <f aca="true" t="shared" si="2" ref="C13:D16">SUM(E13+G13+I13+K13+M13+O13)</f>
        <v>70310</v>
      </c>
      <c r="D13" s="20">
        <f t="shared" si="2"/>
        <v>33259</v>
      </c>
      <c r="E13" s="20">
        <v>5519</v>
      </c>
      <c r="F13" s="19">
        <v>1511</v>
      </c>
      <c r="G13" s="19">
        <v>5487</v>
      </c>
      <c r="H13" s="19">
        <v>2713</v>
      </c>
      <c r="I13" s="19">
        <v>6404</v>
      </c>
      <c r="J13" s="19">
        <v>2590</v>
      </c>
      <c r="K13" s="19">
        <v>3340</v>
      </c>
      <c r="L13" s="19">
        <v>2260</v>
      </c>
      <c r="M13" s="19">
        <v>35745</v>
      </c>
      <c r="N13" s="19">
        <v>16532</v>
      </c>
      <c r="O13" s="19">
        <v>13815</v>
      </c>
      <c r="P13" s="19">
        <v>7653</v>
      </c>
    </row>
    <row r="14" spans="1:16" s="8" customFormat="1" ht="12.75">
      <c r="A14" s="7"/>
      <c r="B14" s="6" t="s">
        <v>14</v>
      </c>
      <c r="C14" s="20">
        <f t="shared" si="2"/>
        <v>33929</v>
      </c>
      <c r="D14" s="20">
        <f t="shared" si="2"/>
        <v>12516</v>
      </c>
      <c r="E14" s="20">
        <v>4133</v>
      </c>
      <c r="F14" s="19">
        <v>1328</v>
      </c>
      <c r="G14" s="19">
        <v>7925</v>
      </c>
      <c r="H14" s="19">
        <v>2836</v>
      </c>
      <c r="I14" s="19">
        <v>2389</v>
      </c>
      <c r="J14" s="19">
        <v>459</v>
      </c>
      <c r="K14" s="19">
        <v>1328</v>
      </c>
      <c r="L14" s="19">
        <v>439</v>
      </c>
      <c r="M14" s="19">
        <v>16478</v>
      </c>
      <c r="N14" s="19">
        <v>6857</v>
      </c>
      <c r="O14" s="19">
        <v>1676</v>
      </c>
      <c r="P14" s="19">
        <v>597</v>
      </c>
    </row>
    <row r="15" spans="1:16" s="8" customFormat="1" ht="12.75">
      <c r="A15" s="7"/>
      <c r="B15" s="6" t="s">
        <v>15</v>
      </c>
      <c r="C15" s="20">
        <f t="shared" si="2"/>
        <v>66934</v>
      </c>
      <c r="D15" s="20">
        <f t="shared" si="2"/>
        <v>33077</v>
      </c>
      <c r="E15" s="20">
        <v>8754</v>
      </c>
      <c r="F15" s="19">
        <v>3407</v>
      </c>
      <c r="G15" s="19">
        <v>15786</v>
      </c>
      <c r="H15" s="19">
        <v>8039</v>
      </c>
      <c r="I15" s="19">
        <v>5959</v>
      </c>
      <c r="J15" s="19">
        <v>972</v>
      </c>
      <c r="K15" s="19">
        <v>1788</v>
      </c>
      <c r="L15" s="19">
        <v>734</v>
      </c>
      <c r="M15" s="19">
        <v>29564</v>
      </c>
      <c r="N15" s="19">
        <v>17285</v>
      </c>
      <c r="O15" s="19">
        <v>5083</v>
      </c>
      <c r="P15" s="19">
        <v>2640</v>
      </c>
    </row>
    <row r="16" spans="1:16" s="8" customFormat="1" ht="12.75">
      <c r="A16" s="7"/>
      <c r="B16" s="6" t="s">
        <v>16</v>
      </c>
      <c r="C16" s="20">
        <f t="shared" si="2"/>
        <v>44589</v>
      </c>
      <c r="D16" s="20">
        <f t="shared" si="2"/>
        <v>13367</v>
      </c>
      <c r="E16" s="20">
        <v>14917</v>
      </c>
      <c r="F16" s="19">
        <v>4779</v>
      </c>
      <c r="G16" s="19">
        <v>5561</v>
      </c>
      <c r="H16" s="19">
        <v>1856</v>
      </c>
      <c r="I16" s="19">
        <v>9941</v>
      </c>
      <c r="J16" s="19">
        <v>518</v>
      </c>
      <c r="K16" s="19">
        <v>485</v>
      </c>
      <c r="L16" s="19">
        <v>91</v>
      </c>
      <c r="M16" s="19">
        <v>6601</v>
      </c>
      <c r="N16" s="19">
        <v>2817</v>
      </c>
      <c r="O16" s="19">
        <v>7084</v>
      </c>
      <c r="P16" s="19">
        <v>3306</v>
      </c>
    </row>
    <row r="17" spans="1:16" s="8" customFormat="1" ht="12.75">
      <c r="A17" s="7"/>
      <c r="B17" s="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7" s="11" customFormat="1" ht="12.75">
      <c r="A18" s="9"/>
      <c r="B18" s="10" t="s">
        <v>17</v>
      </c>
      <c r="C18" s="18">
        <f aca="true" t="shared" si="3" ref="C18:P18">SUM(C19:C49)</f>
        <v>446468</v>
      </c>
      <c r="D18" s="18">
        <f t="shared" si="3"/>
        <v>160788</v>
      </c>
      <c r="E18" s="18">
        <f t="shared" si="3"/>
        <v>44596</v>
      </c>
      <c r="F18" s="18">
        <f t="shared" si="3"/>
        <v>15897</v>
      </c>
      <c r="G18" s="18">
        <f t="shared" si="3"/>
        <v>139022</v>
      </c>
      <c r="H18" s="18">
        <f t="shared" si="3"/>
        <v>42860</v>
      </c>
      <c r="I18" s="18">
        <f t="shared" si="3"/>
        <v>39003</v>
      </c>
      <c r="J18" s="18">
        <f t="shared" si="3"/>
        <v>9577</v>
      </c>
      <c r="K18" s="18">
        <f t="shared" si="3"/>
        <v>7268</v>
      </c>
      <c r="L18" s="18">
        <f t="shared" si="3"/>
        <v>3148</v>
      </c>
      <c r="M18" s="18">
        <f t="shared" si="3"/>
        <v>182949</v>
      </c>
      <c r="N18" s="18">
        <f t="shared" si="3"/>
        <v>76337</v>
      </c>
      <c r="O18" s="18">
        <f t="shared" si="3"/>
        <v>33630</v>
      </c>
      <c r="P18" s="18">
        <f t="shared" si="3"/>
        <v>12969</v>
      </c>
      <c r="Q18" s="12"/>
    </row>
    <row r="19" spans="1:16" s="8" customFormat="1" ht="12.75">
      <c r="A19" s="7"/>
      <c r="B19" s="6" t="s">
        <v>18</v>
      </c>
      <c r="C19" s="20">
        <f aca="true" t="shared" si="4" ref="C19:C49">SUM(E19+G19+I19+K19+M19+O19)</f>
        <v>8922</v>
      </c>
      <c r="D19" s="20">
        <f aca="true" t="shared" si="5" ref="D19:D49">SUM(F19+H19+J19+L19+N19+P19)</f>
        <v>2924</v>
      </c>
      <c r="E19" s="20">
        <v>272</v>
      </c>
      <c r="F19" s="19">
        <v>71</v>
      </c>
      <c r="G19" s="19">
        <v>3462</v>
      </c>
      <c r="H19" s="19">
        <v>910</v>
      </c>
      <c r="I19" s="19">
        <v>92</v>
      </c>
      <c r="J19" s="19">
        <v>67</v>
      </c>
      <c r="K19" s="19">
        <v>54</v>
      </c>
      <c r="L19" s="19">
        <v>33</v>
      </c>
      <c r="M19" s="19">
        <v>4939</v>
      </c>
      <c r="N19" s="19">
        <v>1834</v>
      </c>
      <c r="O19" s="19">
        <v>103</v>
      </c>
      <c r="P19" s="19">
        <v>9</v>
      </c>
    </row>
    <row r="20" spans="1:16" s="8" customFormat="1" ht="12.75">
      <c r="A20" s="7"/>
      <c r="B20" s="6" t="s">
        <v>19</v>
      </c>
      <c r="C20" s="20">
        <f t="shared" si="4"/>
        <v>12435</v>
      </c>
      <c r="D20" s="20">
        <f t="shared" si="5"/>
        <v>2480</v>
      </c>
      <c r="E20" s="20">
        <v>662</v>
      </c>
      <c r="F20" s="19">
        <v>144</v>
      </c>
      <c r="G20" s="19">
        <v>5309</v>
      </c>
      <c r="H20" s="19">
        <v>569</v>
      </c>
      <c r="I20" s="19">
        <v>1569</v>
      </c>
      <c r="J20" s="19">
        <v>97</v>
      </c>
      <c r="K20" s="19">
        <v>206</v>
      </c>
      <c r="L20" s="19">
        <v>39</v>
      </c>
      <c r="M20" s="19">
        <v>3592</v>
      </c>
      <c r="N20" s="19">
        <v>959</v>
      </c>
      <c r="O20" s="19">
        <v>1097</v>
      </c>
      <c r="P20" s="19">
        <v>672</v>
      </c>
    </row>
    <row r="21" spans="1:16" s="8" customFormat="1" ht="12.75">
      <c r="A21" s="7"/>
      <c r="B21" s="6" t="s">
        <v>20</v>
      </c>
      <c r="C21" s="20">
        <f t="shared" si="4"/>
        <v>4389</v>
      </c>
      <c r="D21" s="20">
        <f t="shared" si="5"/>
        <v>1135</v>
      </c>
      <c r="E21" s="20">
        <v>312</v>
      </c>
      <c r="F21" s="19">
        <v>157</v>
      </c>
      <c r="G21" s="19">
        <v>1293</v>
      </c>
      <c r="H21" s="19">
        <v>218</v>
      </c>
      <c r="I21" s="19">
        <v>73</v>
      </c>
      <c r="J21" s="19">
        <v>54</v>
      </c>
      <c r="K21" s="19">
        <v>19</v>
      </c>
      <c r="L21" s="19">
        <v>14</v>
      </c>
      <c r="M21" s="19">
        <v>1214</v>
      </c>
      <c r="N21" s="19">
        <v>214</v>
      </c>
      <c r="O21" s="19">
        <v>1478</v>
      </c>
      <c r="P21" s="19">
        <v>478</v>
      </c>
    </row>
    <row r="22" spans="1:16" s="8" customFormat="1" ht="12.75">
      <c r="A22" s="7"/>
      <c r="B22" s="6" t="s">
        <v>21</v>
      </c>
      <c r="C22" s="20">
        <f t="shared" si="4"/>
        <v>10025</v>
      </c>
      <c r="D22" s="20">
        <f t="shared" si="5"/>
        <v>3438</v>
      </c>
      <c r="E22" s="20">
        <v>532</v>
      </c>
      <c r="F22" s="19">
        <v>216</v>
      </c>
      <c r="G22" s="19">
        <v>4193</v>
      </c>
      <c r="H22" s="19">
        <v>1098</v>
      </c>
      <c r="I22" s="19">
        <v>667</v>
      </c>
      <c r="J22" s="19">
        <v>178</v>
      </c>
      <c r="K22" s="19">
        <v>225</v>
      </c>
      <c r="L22" s="19">
        <v>110</v>
      </c>
      <c r="M22" s="19">
        <v>4237</v>
      </c>
      <c r="N22" s="19">
        <v>1805</v>
      </c>
      <c r="O22" s="19">
        <v>171</v>
      </c>
      <c r="P22" s="19">
        <v>31</v>
      </c>
    </row>
    <row r="23" spans="1:16" s="8" customFormat="1" ht="12.75">
      <c r="A23" s="7"/>
      <c r="B23" s="6" t="s">
        <v>22</v>
      </c>
      <c r="C23" s="20">
        <f t="shared" si="4"/>
        <v>14283</v>
      </c>
      <c r="D23" s="20">
        <f t="shared" si="5"/>
        <v>4981</v>
      </c>
      <c r="E23" s="20">
        <v>1711</v>
      </c>
      <c r="F23" s="19">
        <v>682</v>
      </c>
      <c r="G23" s="19">
        <v>4691</v>
      </c>
      <c r="H23" s="19">
        <v>1327</v>
      </c>
      <c r="I23" s="19">
        <v>158</v>
      </c>
      <c r="J23" s="19">
        <v>152</v>
      </c>
      <c r="K23" s="19">
        <v>42</v>
      </c>
      <c r="L23" s="19">
        <v>15</v>
      </c>
      <c r="M23" s="19">
        <v>7678</v>
      </c>
      <c r="N23" s="19">
        <v>2804</v>
      </c>
      <c r="O23" s="19">
        <v>3</v>
      </c>
      <c r="P23" s="19">
        <v>1</v>
      </c>
    </row>
    <row r="24" spans="1:16" s="8" customFormat="1" ht="12.75">
      <c r="A24" s="7"/>
      <c r="B24" s="6" t="s">
        <v>23</v>
      </c>
      <c r="C24" s="20">
        <f t="shared" si="4"/>
        <v>5388</v>
      </c>
      <c r="D24" s="20">
        <f t="shared" si="5"/>
        <v>1020</v>
      </c>
      <c r="E24" s="20">
        <v>351</v>
      </c>
      <c r="F24" s="19">
        <v>57</v>
      </c>
      <c r="G24" s="19">
        <v>731</v>
      </c>
      <c r="H24" s="19">
        <v>243</v>
      </c>
      <c r="I24" s="19">
        <v>1524</v>
      </c>
      <c r="J24" s="19">
        <v>49</v>
      </c>
      <c r="K24" s="19">
        <v>48</v>
      </c>
      <c r="L24" s="19">
        <v>7</v>
      </c>
      <c r="M24" s="19">
        <v>1696</v>
      </c>
      <c r="N24" s="19">
        <v>619</v>
      </c>
      <c r="O24" s="19">
        <v>1038</v>
      </c>
      <c r="P24" s="19">
        <v>45</v>
      </c>
    </row>
    <row r="25" spans="1:16" s="8" customFormat="1" ht="12.75">
      <c r="A25" s="7"/>
      <c r="B25" s="6" t="s">
        <v>24</v>
      </c>
      <c r="C25" s="20">
        <f t="shared" si="4"/>
        <v>11826</v>
      </c>
      <c r="D25" s="20">
        <f t="shared" si="5"/>
        <v>5318</v>
      </c>
      <c r="E25" s="20">
        <v>2224</v>
      </c>
      <c r="F25" s="19">
        <v>1162</v>
      </c>
      <c r="G25" s="19">
        <v>3239</v>
      </c>
      <c r="H25" s="19">
        <v>1190</v>
      </c>
      <c r="I25" s="19">
        <v>2039</v>
      </c>
      <c r="J25" s="19">
        <v>1086</v>
      </c>
      <c r="K25" s="19">
        <v>148</v>
      </c>
      <c r="L25" s="19">
        <v>83</v>
      </c>
      <c r="M25" s="19">
        <v>3749</v>
      </c>
      <c r="N25" s="19">
        <v>1569</v>
      </c>
      <c r="O25" s="19">
        <v>427</v>
      </c>
      <c r="P25" s="19">
        <v>228</v>
      </c>
    </row>
    <row r="26" spans="1:16" s="8" customFormat="1" ht="12.75">
      <c r="A26" s="7"/>
      <c r="B26" s="6" t="s">
        <v>25</v>
      </c>
      <c r="C26" s="20">
        <f t="shared" si="4"/>
        <v>13582</v>
      </c>
      <c r="D26" s="20">
        <f t="shared" si="5"/>
        <v>4799</v>
      </c>
      <c r="E26" s="20">
        <v>807</v>
      </c>
      <c r="F26" s="19">
        <v>321</v>
      </c>
      <c r="G26" s="19">
        <v>4973</v>
      </c>
      <c r="H26" s="19">
        <v>1401</v>
      </c>
      <c r="I26" s="19">
        <v>484</v>
      </c>
      <c r="J26" s="19">
        <v>209</v>
      </c>
      <c r="K26" s="19">
        <v>396</v>
      </c>
      <c r="L26" s="19">
        <v>88</v>
      </c>
      <c r="M26" s="19">
        <v>6919</v>
      </c>
      <c r="N26" s="19">
        <v>2777</v>
      </c>
      <c r="O26" s="19">
        <v>3</v>
      </c>
      <c r="P26" s="19">
        <v>3</v>
      </c>
    </row>
    <row r="27" spans="1:16" s="8" customFormat="1" ht="12.75">
      <c r="A27" s="7"/>
      <c r="B27" s="6" t="s">
        <v>26</v>
      </c>
      <c r="C27" s="20">
        <f t="shared" si="4"/>
        <v>9214</v>
      </c>
      <c r="D27" s="20">
        <f t="shared" si="5"/>
        <v>2346</v>
      </c>
      <c r="E27" s="20">
        <v>1186</v>
      </c>
      <c r="F27" s="19">
        <v>328</v>
      </c>
      <c r="G27" s="19">
        <v>3198</v>
      </c>
      <c r="H27" s="19">
        <v>859</v>
      </c>
      <c r="I27" s="19">
        <v>1663</v>
      </c>
      <c r="J27" s="19">
        <v>156</v>
      </c>
      <c r="K27" s="19">
        <v>294</v>
      </c>
      <c r="L27" s="19">
        <v>60</v>
      </c>
      <c r="M27" s="19">
        <v>2845</v>
      </c>
      <c r="N27" s="19">
        <v>937</v>
      </c>
      <c r="O27" s="19">
        <v>28</v>
      </c>
      <c r="P27" s="19">
        <v>6</v>
      </c>
    </row>
    <row r="28" spans="1:16" s="8" customFormat="1" ht="12.75">
      <c r="A28" s="7"/>
      <c r="B28" s="6" t="s">
        <v>27</v>
      </c>
      <c r="C28" s="20">
        <f t="shared" si="4"/>
        <v>15459</v>
      </c>
      <c r="D28" s="20">
        <f t="shared" si="5"/>
        <v>4698</v>
      </c>
      <c r="E28" s="20">
        <v>1367</v>
      </c>
      <c r="F28" s="19">
        <v>325</v>
      </c>
      <c r="G28" s="19">
        <v>3600</v>
      </c>
      <c r="H28" s="19">
        <v>906</v>
      </c>
      <c r="I28" s="19">
        <v>437</v>
      </c>
      <c r="J28" s="19">
        <v>185</v>
      </c>
      <c r="K28" s="19">
        <v>116</v>
      </c>
      <c r="L28" s="19">
        <v>42</v>
      </c>
      <c r="M28" s="19">
        <v>8236</v>
      </c>
      <c r="N28" s="19">
        <v>3040</v>
      </c>
      <c r="O28" s="19">
        <v>1703</v>
      </c>
      <c r="P28" s="19">
        <v>200</v>
      </c>
    </row>
    <row r="29" spans="1:16" s="8" customFormat="1" ht="12.75">
      <c r="A29" s="7"/>
      <c r="B29" s="6" t="s">
        <v>28</v>
      </c>
      <c r="C29" s="20">
        <f t="shared" si="4"/>
        <v>23513</v>
      </c>
      <c r="D29" s="20">
        <f t="shared" si="5"/>
        <v>10227</v>
      </c>
      <c r="E29" s="20">
        <v>2311</v>
      </c>
      <c r="F29" s="19">
        <v>1104</v>
      </c>
      <c r="G29" s="19">
        <v>9656</v>
      </c>
      <c r="H29" s="19">
        <v>3769</v>
      </c>
      <c r="I29" s="19">
        <v>1249</v>
      </c>
      <c r="J29" s="19">
        <v>687</v>
      </c>
      <c r="K29" s="19">
        <v>169</v>
      </c>
      <c r="L29" s="19">
        <v>129</v>
      </c>
      <c r="M29" s="19">
        <v>9807</v>
      </c>
      <c r="N29" s="19">
        <v>4442</v>
      </c>
      <c r="O29" s="19">
        <v>321</v>
      </c>
      <c r="P29" s="19">
        <v>96</v>
      </c>
    </row>
    <row r="30" spans="1:16" s="8" customFormat="1" ht="12.75">
      <c r="A30" s="7"/>
      <c r="B30" s="6" t="s">
        <v>29</v>
      </c>
      <c r="C30" s="20">
        <f t="shared" si="4"/>
        <v>32435</v>
      </c>
      <c r="D30" s="20">
        <f t="shared" si="5"/>
        <v>13592</v>
      </c>
      <c r="E30" s="20">
        <v>3675</v>
      </c>
      <c r="F30" s="19">
        <v>686</v>
      </c>
      <c r="G30" s="19">
        <v>4741</v>
      </c>
      <c r="H30" s="19">
        <v>1341</v>
      </c>
      <c r="I30" s="19">
        <v>4160</v>
      </c>
      <c r="J30" s="19">
        <v>548</v>
      </c>
      <c r="K30" s="19">
        <v>179</v>
      </c>
      <c r="L30" s="19">
        <v>92</v>
      </c>
      <c r="M30" s="19">
        <v>14000</v>
      </c>
      <c r="N30" s="19">
        <v>8280</v>
      </c>
      <c r="O30" s="19">
        <v>5680</v>
      </c>
      <c r="P30" s="19">
        <v>2645</v>
      </c>
    </row>
    <row r="31" spans="1:16" s="8" customFormat="1" ht="12.75">
      <c r="A31" s="7"/>
      <c r="B31" s="6" t="s">
        <v>30</v>
      </c>
      <c r="C31" s="20">
        <f t="shared" si="4"/>
        <v>7877</v>
      </c>
      <c r="D31" s="20">
        <f t="shared" si="5"/>
        <v>2467</v>
      </c>
      <c r="E31" s="20">
        <v>474</v>
      </c>
      <c r="F31" s="19">
        <v>161</v>
      </c>
      <c r="G31" s="19">
        <v>3065</v>
      </c>
      <c r="H31" s="19">
        <v>862</v>
      </c>
      <c r="I31" s="19">
        <v>346</v>
      </c>
      <c r="J31" s="19">
        <v>130</v>
      </c>
      <c r="K31" s="19">
        <v>200</v>
      </c>
      <c r="L31" s="19">
        <v>73</v>
      </c>
      <c r="M31" s="19">
        <v>3060</v>
      </c>
      <c r="N31" s="19">
        <v>934</v>
      </c>
      <c r="O31" s="19">
        <v>732</v>
      </c>
      <c r="P31" s="19">
        <v>307</v>
      </c>
    </row>
    <row r="32" spans="1:16" s="8" customFormat="1" ht="12.75">
      <c r="A32" s="7"/>
      <c r="B32" s="6" t="s">
        <v>31</v>
      </c>
      <c r="C32" s="20">
        <f t="shared" si="4"/>
        <v>22947</v>
      </c>
      <c r="D32" s="20">
        <f t="shared" si="5"/>
        <v>10513</v>
      </c>
      <c r="E32" s="20">
        <v>3519</v>
      </c>
      <c r="F32" s="19">
        <v>1521</v>
      </c>
      <c r="G32" s="19">
        <v>5390</v>
      </c>
      <c r="H32" s="19">
        <v>2511</v>
      </c>
      <c r="I32" s="19">
        <v>1894</v>
      </c>
      <c r="J32" s="19">
        <v>856</v>
      </c>
      <c r="K32" s="19">
        <v>930</v>
      </c>
      <c r="L32" s="19">
        <v>533</v>
      </c>
      <c r="M32" s="19">
        <v>9829</v>
      </c>
      <c r="N32" s="19">
        <v>4692</v>
      </c>
      <c r="O32" s="19">
        <v>1385</v>
      </c>
      <c r="P32" s="19">
        <v>400</v>
      </c>
    </row>
    <row r="33" spans="1:16" s="8" customFormat="1" ht="12.75">
      <c r="A33" s="7"/>
      <c r="B33" s="6" t="s">
        <v>32</v>
      </c>
      <c r="C33" s="20">
        <f t="shared" si="4"/>
        <v>14969</v>
      </c>
      <c r="D33" s="20">
        <f t="shared" si="5"/>
        <v>6666</v>
      </c>
      <c r="E33" s="20">
        <v>2946</v>
      </c>
      <c r="F33" s="19">
        <v>1315</v>
      </c>
      <c r="G33" s="19">
        <v>5434</v>
      </c>
      <c r="H33" s="19">
        <v>2339</v>
      </c>
      <c r="I33" s="19">
        <v>1566</v>
      </c>
      <c r="J33" s="19">
        <v>539</v>
      </c>
      <c r="K33" s="19">
        <v>351</v>
      </c>
      <c r="L33" s="19">
        <v>241</v>
      </c>
      <c r="M33" s="19">
        <v>4583</v>
      </c>
      <c r="N33" s="19">
        <v>2208</v>
      </c>
      <c r="O33" s="19">
        <v>89</v>
      </c>
      <c r="P33" s="19">
        <v>24</v>
      </c>
    </row>
    <row r="34" spans="1:16" s="8" customFormat="1" ht="12.75">
      <c r="A34" s="7"/>
      <c r="B34" s="6" t="s">
        <v>33</v>
      </c>
      <c r="C34" s="20">
        <f t="shared" si="4"/>
        <v>24498</v>
      </c>
      <c r="D34" s="20">
        <f t="shared" si="5"/>
        <v>11992</v>
      </c>
      <c r="E34" s="20">
        <v>2718</v>
      </c>
      <c r="F34" s="19">
        <v>1125</v>
      </c>
      <c r="G34" s="19">
        <v>7826</v>
      </c>
      <c r="H34" s="19">
        <v>3224</v>
      </c>
      <c r="I34" s="19">
        <v>1843</v>
      </c>
      <c r="J34" s="19">
        <v>945</v>
      </c>
      <c r="K34" s="19">
        <v>363</v>
      </c>
      <c r="L34" s="19">
        <v>275</v>
      </c>
      <c r="M34" s="19">
        <v>10384</v>
      </c>
      <c r="N34" s="19">
        <v>5422</v>
      </c>
      <c r="O34" s="19">
        <v>1364</v>
      </c>
      <c r="P34" s="19">
        <v>1001</v>
      </c>
    </row>
    <row r="35" spans="1:16" s="8" customFormat="1" ht="12.75">
      <c r="A35" s="7"/>
      <c r="B35" s="6" t="s">
        <v>34</v>
      </c>
      <c r="C35" s="20">
        <f t="shared" si="4"/>
        <v>7890</v>
      </c>
      <c r="D35" s="20">
        <f t="shared" si="5"/>
        <v>1779</v>
      </c>
      <c r="E35" s="20">
        <v>692</v>
      </c>
      <c r="F35" s="19">
        <v>154</v>
      </c>
      <c r="G35" s="19">
        <v>2964</v>
      </c>
      <c r="H35" s="19">
        <v>544</v>
      </c>
      <c r="I35" s="19">
        <v>1430</v>
      </c>
      <c r="J35" s="19">
        <v>251</v>
      </c>
      <c r="K35" s="19">
        <v>153</v>
      </c>
      <c r="L35" s="19">
        <v>45</v>
      </c>
      <c r="M35" s="19">
        <v>2031</v>
      </c>
      <c r="N35" s="19">
        <v>579</v>
      </c>
      <c r="O35" s="19">
        <v>620</v>
      </c>
      <c r="P35" s="19">
        <v>206</v>
      </c>
    </row>
    <row r="36" spans="1:16" s="8" customFormat="1" ht="12.75">
      <c r="A36" s="7"/>
      <c r="B36" s="6" t="s">
        <v>35</v>
      </c>
      <c r="C36" s="20">
        <f t="shared" si="4"/>
        <v>5879</v>
      </c>
      <c r="D36" s="20">
        <f t="shared" si="5"/>
        <v>2484</v>
      </c>
      <c r="E36" s="20">
        <v>282</v>
      </c>
      <c r="F36" s="19">
        <v>115</v>
      </c>
      <c r="G36" s="19">
        <v>2347</v>
      </c>
      <c r="H36" s="19">
        <v>928</v>
      </c>
      <c r="I36" s="19">
        <v>64</v>
      </c>
      <c r="J36" s="19">
        <v>12</v>
      </c>
      <c r="K36" s="19">
        <v>53</v>
      </c>
      <c r="L36" s="19">
        <v>7</v>
      </c>
      <c r="M36" s="19">
        <v>2507</v>
      </c>
      <c r="N36" s="19">
        <v>1024</v>
      </c>
      <c r="O36" s="19">
        <v>626</v>
      </c>
      <c r="P36" s="19">
        <v>398</v>
      </c>
    </row>
    <row r="37" spans="1:16" s="8" customFormat="1" ht="12.75">
      <c r="A37" s="7"/>
      <c r="B37" s="6" t="s">
        <v>36</v>
      </c>
      <c r="C37" s="20">
        <f t="shared" si="4"/>
        <v>16931</v>
      </c>
      <c r="D37" s="20">
        <f t="shared" si="5"/>
        <v>7483</v>
      </c>
      <c r="E37" s="20">
        <v>1883</v>
      </c>
      <c r="F37" s="19">
        <v>613</v>
      </c>
      <c r="G37" s="19">
        <v>4546</v>
      </c>
      <c r="H37" s="19">
        <v>1649</v>
      </c>
      <c r="I37" s="19">
        <v>620</v>
      </c>
      <c r="J37" s="19">
        <v>386</v>
      </c>
      <c r="K37" s="19">
        <v>265</v>
      </c>
      <c r="L37" s="19">
        <v>145</v>
      </c>
      <c r="M37" s="19">
        <v>8421</v>
      </c>
      <c r="N37" s="19">
        <v>3964</v>
      </c>
      <c r="O37" s="19">
        <v>1196</v>
      </c>
      <c r="P37" s="19">
        <v>726</v>
      </c>
    </row>
    <row r="38" spans="1:16" s="8" customFormat="1" ht="12.75">
      <c r="A38" s="7"/>
      <c r="B38" s="6" t="s">
        <v>37</v>
      </c>
      <c r="C38" s="20">
        <f t="shared" si="4"/>
        <v>19456</v>
      </c>
      <c r="D38" s="20">
        <f t="shared" si="5"/>
        <v>5879</v>
      </c>
      <c r="E38" s="20">
        <v>1307</v>
      </c>
      <c r="F38" s="19">
        <v>464</v>
      </c>
      <c r="G38" s="19">
        <v>5365</v>
      </c>
      <c r="H38" s="19">
        <v>1093</v>
      </c>
      <c r="I38" s="19">
        <v>1997</v>
      </c>
      <c r="J38" s="19">
        <v>310</v>
      </c>
      <c r="K38" s="19">
        <v>378</v>
      </c>
      <c r="L38" s="19">
        <v>51</v>
      </c>
      <c r="M38" s="19">
        <v>7521</v>
      </c>
      <c r="N38" s="19">
        <v>2934</v>
      </c>
      <c r="O38" s="19">
        <v>2888</v>
      </c>
      <c r="P38" s="19">
        <v>1027</v>
      </c>
    </row>
    <row r="39" spans="1:16" s="8" customFormat="1" ht="12.75">
      <c r="A39" s="7"/>
      <c r="B39" s="6" t="s">
        <v>38</v>
      </c>
      <c r="C39" s="20">
        <f t="shared" si="4"/>
        <v>1491</v>
      </c>
      <c r="D39" s="20">
        <f t="shared" si="5"/>
        <v>247</v>
      </c>
      <c r="E39" s="20">
        <v>181</v>
      </c>
      <c r="F39" s="19">
        <v>39</v>
      </c>
      <c r="G39" s="19">
        <v>425</v>
      </c>
      <c r="H39" s="19">
        <v>51</v>
      </c>
      <c r="I39" s="19">
        <v>200</v>
      </c>
      <c r="J39" s="19">
        <v>4</v>
      </c>
      <c r="K39" s="19">
        <v>5</v>
      </c>
      <c r="L39" s="19">
        <v>1</v>
      </c>
      <c r="M39" s="19">
        <v>610</v>
      </c>
      <c r="N39" s="19">
        <v>114</v>
      </c>
      <c r="O39" s="19">
        <v>70</v>
      </c>
      <c r="P39" s="19">
        <v>38</v>
      </c>
    </row>
    <row r="40" spans="1:16" s="8" customFormat="1" ht="12.75">
      <c r="A40" s="7"/>
      <c r="B40" s="6" t="s">
        <v>39</v>
      </c>
      <c r="C40" s="20">
        <f t="shared" si="4"/>
        <v>9088</v>
      </c>
      <c r="D40" s="20">
        <f t="shared" si="5"/>
        <v>3331</v>
      </c>
      <c r="E40" s="20">
        <v>319</v>
      </c>
      <c r="F40" s="19">
        <v>103</v>
      </c>
      <c r="G40" s="19">
        <v>5512</v>
      </c>
      <c r="H40" s="19">
        <v>1700</v>
      </c>
      <c r="I40" s="19">
        <v>154</v>
      </c>
      <c r="J40" s="19">
        <v>111</v>
      </c>
      <c r="K40" s="19">
        <v>151</v>
      </c>
      <c r="L40" s="19">
        <v>86</v>
      </c>
      <c r="M40" s="19">
        <v>2429</v>
      </c>
      <c r="N40" s="19">
        <v>1095</v>
      </c>
      <c r="O40" s="19">
        <v>523</v>
      </c>
      <c r="P40" s="19">
        <v>236</v>
      </c>
    </row>
    <row r="41" spans="1:16" s="8" customFormat="1" ht="12.75">
      <c r="A41" s="7"/>
      <c r="B41" s="6" t="s">
        <v>40</v>
      </c>
      <c r="C41" s="20">
        <f t="shared" si="4"/>
        <v>15319</v>
      </c>
      <c r="D41" s="20">
        <f t="shared" si="5"/>
        <v>4184</v>
      </c>
      <c r="E41" s="20">
        <v>885</v>
      </c>
      <c r="F41" s="19">
        <v>334</v>
      </c>
      <c r="G41" s="21">
        <v>4149</v>
      </c>
      <c r="H41" s="19">
        <v>896</v>
      </c>
      <c r="I41" s="19">
        <v>956</v>
      </c>
      <c r="J41" s="19">
        <v>75</v>
      </c>
      <c r="K41" s="19">
        <v>234</v>
      </c>
      <c r="L41" s="19">
        <v>39</v>
      </c>
      <c r="M41" s="19">
        <v>5744</v>
      </c>
      <c r="N41" s="19">
        <v>1521</v>
      </c>
      <c r="O41" s="19">
        <v>3351</v>
      </c>
      <c r="P41" s="19">
        <v>1319</v>
      </c>
    </row>
    <row r="42" spans="1:16" s="8" customFormat="1" ht="12.75">
      <c r="A42" s="7"/>
      <c r="B42" s="6" t="s">
        <v>41</v>
      </c>
      <c r="C42" s="20">
        <f t="shared" si="4"/>
        <v>31751</v>
      </c>
      <c r="D42" s="20">
        <f t="shared" si="5"/>
        <v>7006</v>
      </c>
      <c r="E42" s="20">
        <v>3497</v>
      </c>
      <c r="F42" s="19">
        <v>985</v>
      </c>
      <c r="G42" s="19">
        <v>11940</v>
      </c>
      <c r="H42" s="19">
        <v>2928</v>
      </c>
      <c r="I42" s="19">
        <v>4598</v>
      </c>
      <c r="J42" s="19">
        <v>310</v>
      </c>
      <c r="K42" s="19">
        <v>698</v>
      </c>
      <c r="L42" s="19">
        <v>187</v>
      </c>
      <c r="M42" s="19">
        <v>9215</v>
      </c>
      <c r="N42" s="19">
        <v>2474</v>
      </c>
      <c r="O42" s="19">
        <v>1803</v>
      </c>
      <c r="P42" s="19">
        <v>122</v>
      </c>
    </row>
    <row r="43" spans="1:16" s="8" customFormat="1" ht="12.75">
      <c r="A43" s="7"/>
      <c r="B43" s="6" t="s">
        <v>42</v>
      </c>
      <c r="C43" s="20">
        <f t="shared" si="4"/>
        <v>13230</v>
      </c>
      <c r="D43" s="20">
        <f t="shared" si="5"/>
        <v>5976</v>
      </c>
      <c r="E43" s="20">
        <v>1306</v>
      </c>
      <c r="F43" s="19">
        <v>626</v>
      </c>
      <c r="G43" s="19">
        <v>3860</v>
      </c>
      <c r="H43" s="19">
        <v>1466</v>
      </c>
      <c r="I43" s="19">
        <v>190</v>
      </c>
      <c r="J43" s="19">
        <v>126</v>
      </c>
      <c r="K43" s="19">
        <v>175</v>
      </c>
      <c r="L43" s="19">
        <v>113</v>
      </c>
      <c r="M43" s="19">
        <v>7593</v>
      </c>
      <c r="N43" s="19">
        <v>3580</v>
      </c>
      <c r="O43" s="19">
        <v>106</v>
      </c>
      <c r="P43" s="19">
        <v>65</v>
      </c>
    </row>
    <row r="44" spans="1:16" s="8" customFormat="1" ht="12.75">
      <c r="A44" s="7"/>
      <c r="B44" s="6" t="s">
        <v>43</v>
      </c>
      <c r="C44" s="20">
        <f t="shared" si="4"/>
        <v>6402</v>
      </c>
      <c r="D44" s="20">
        <f t="shared" si="5"/>
        <v>3546</v>
      </c>
      <c r="E44" s="20">
        <v>541</v>
      </c>
      <c r="F44" s="19">
        <v>376</v>
      </c>
      <c r="G44" s="19">
        <v>3494</v>
      </c>
      <c r="H44" s="19">
        <v>1819</v>
      </c>
      <c r="I44" s="19">
        <v>600</v>
      </c>
      <c r="J44" s="19">
        <v>456</v>
      </c>
      <c r="K44" s="19">
        <v>155</v>
      </c>
      <c r="L44" s="19">
        <v>107</v>
      </c>
      <c r="M44" s="19">
        <v>1244</v>
      </c>
      <c r="N44" s="19">
        <v>667</v>
      </c>
      <c r="O44" s="19">
        <v>368</v>
      </c>
      <c r="P44" s="19">
        <v>121</v>
      </c>
    </row>
    <row r="45" spans="1:16" s="8" customFormat="1" ht="12.75">
      <c r="A45" s="7"/>
      <c r="B45" s="6" t="s">
        <v>44</v>
      </c>
      <c r="C45" s="20">
        <f t="shared" si="4"/>
        <v>19748</v>
      </c>
      <c r="D45" s="20">
        <f t="shared" si="5"/>
        <v>8674</v>
      </c>
      <c r="E45" s="20">
        <v>1304</v>
      </c>
      <c r="F45" s="19">
        <v>500</v>
      </c>
      <c r="G45" s="19">
        <v>3944</v>
      </c>
      <c r="H45" s="19">
        <v>1566</v>
      </c>
      <c r="I45" s="19">
        <v>275</v>
      </c>
      <c r="J45" s="19">
        <v>188</v>
      </c>
      <c r="K45" s="19">
        <v>180</v>
      </c>
      <c r="L45" s="19">
        <v>157</v>
      </c>
      <c r="M45" s="19">
        <v>13998</v>
      </c>
      <c r="N45" s="19">
        <v>6237</v>
      </c>
      <c r="O45" s="19">
        <v>47</v>
      </c>
      <c r="P45" s="19">
        <v>26</v>
      </c>
    </row>
    <row r="46" spans="1:16" s="8" customFormat="1" ht="12.75">
      <c r="A46" s="7"/>
      <c r="B46" s="6" t="s">
        <v>45</v>
      </c>
      <c r="C46" s="20">
        <f t="shared" si="4"/>
        <v>5533</v>
      </c>
      <c r="D46" s="20">
        <f t="shared" si="5"/>
        <v>911</v>
      </c>
      <c r="E46" s="20">
        <v>1363</v>
      </c>
      <c r="F46" s="19">
        <v>187</v>
      </c>
      <c r="G46" s="19">
        <v>1226</v>
      </c>
      <c r="H46" s="19">
        <v>242</v>
      </c>
      <c r="I46" s="19">
        <v>1219</v>
      </c>
      <c r="J46" s="19">
        <v>177</v>
      </c>
      <c r="K46" s="19">
        <v>173</v>
      </c>
      <c r="L46" s="19">
        <v>48</v>
      </c>
      <c r="M46" s="19">
        <v>1308</v>
      </c>
      <c r="N46" s="19">
        <v>201</v>
      </c>
      <c r="O46" s="19">
        <v>244</v>
      </c>
      <c r="P46" s="19">
        <v>56</v>
      </c>
    </row>
    <row r="47" spans="1:16" s="8" customFormat="1" ht="12.75">
      <c r="A47" s="7"/>
      <c r="B47" s="6" t="s">
        <v>46</v>
      </c>
      <c r="C47" s="20">
        <f t="shared" si="4"/>
        <v>35567</v>
      </c>
      <c r="D47" s="20">
        <f t="shared" si="5"/>
        <v>13731</v>
      </c>
      <c r="E47" s="20">
        <v>2417</v>
      </c>
      <c r="F47" s="19">
        <v>682</v>
      </c>
      <c r="G47" s="19">
        <v>6291</v>
      </c>
      <c r="H47" s="19">
        <v>2163</v>
      </c>
      <c r="I47" s="19">
        <v>3480</v>
      </c>
      <c r="J47" s="19">
        <v>559</v>
      </c>
      <c r="K47" s="19">
        <v>162</v>
      </c>
      <c r="L47" s="19">
        <v>55</v>
      </c>
      <c r="M47" s="19">
        <v>17401</v>
      </c>
      <c r="N47" s="19">
        <v>7874</v>
      </c>
      <c r="O47" s="19">
        <v>5816</v>
      </c>
      <c r="P47" s="19">
        <v>2398</v>
      </c>
    </row>
    <row r="48" spans="1:16" s="8" customFormat="1" ht="12.75">
      <c r="A48" s="7"/>
      <c r="B48" s="6" t="s">
        <v>47</v>
      </c>
      <c r="C48" s="20">
        <f t="shared" si="4"/>
        <v>5979</v>
      </c>
      <c r="D48" s="20">
        <f t="shared" si="5"/>
        <v>1015</v>
      </c>
      <c r="E48" s="20">
        <v>62</v>
      </c>
      <c r="F48" s="19">
        <v>27</v>
      </c>
      <c r="G48" s="19">
        <v>3641</v>
      </c>
      <c r="H48" s="19">
        <v>664</v>
      </c>
      <c r="I48" s="19">
        <v>520</v>
      </c>
      <c r="J48" s="19">
        <v>101</v>
      </c>
      <c r="K48" s="19">
        <v>282</v>
      </c>
      <c r="L48" s="19">
        <v>53</v>
      </c>
      <c r="M48" s="19">
        <v>1464</v>
      </c>
      <c r="N48" s="19">
        <v>170</v>
      </c>
      <c r="O48" s="19">
        <v>10</v>
      </c>
      <c r="P48" s="19">
        <v>0</v>
      </c>
    </row>
    <row r="49" spans="1:16" s="8" customFormat="1" ht="12.75">
      <c r="A49" s="7"/>
      <c r="B49" s="6" t="s">
        <v>48</v>
      </c>
      <c r="C49" s="20">
        <f t="shared" si="4"/>
        <v>20442</v>
      </c>
      <c r="D49" s="20">
        <f t="shared" si="5"/>
        <v>5946</v>
      </c>
      <c r="E49" s="20">
        <v>3490</v>
      </c>
      <c r="F49" s="19">
        <v>1317</v>
      </c>
      <c r="G49" s="19">
        <v>8517</v>
      </c>
      <c r="H49" s="19">
        <v>2384</v>
      </c>
      <c r="I49" s="19">
        <v>2936</v>
      </c>
      <c r="J49" s="19">
        <v>573</v>
      </c>
      <c r="K49" s="19">
        <v>464</v>
      </c>
      <c r="L49" s="19">
        <v>220</v>
      </c>
      <c r="M49" s="19">
        <v>4695</v>
      </c>
      <c r="N49" s="19">
        <v>1367</v>
      </c>
      <c r="O49" s="19">
        <v>340</v>
      </c>
      <c r="P49" s="19">
        <v>85</v>
      </c>
    </row>
    <row r="50" spans="1:16" s="8" customFormat="1" ht="12.75">
      <c r="A50" s="7"/>
      <c r="B50" s="6"/>
      <c r="C50" s="20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11" customFormat="1" ht="12.75">
      <c r="A51" s="9"/>
      <c r="B51" s="13" t="s">
        <v>51</v>
      </c>
      <c r="C51" s="22">
        <f aca="true" t="shared" si="6" ref="C51:P51">SUM(C52:C61)</f>
        <v>51824</v>
      </c>
      <c r="D51" s="22">
        <f t="shared" si="6"/>
        <v>23692</v>
      </c>
      <c r="E51" s="18">
        <f t="shared" si="6"/>
        <v>6464</v>
      </c>
      <c r="F51" s="18">
        <f t="shared" si="6"/>
        <v>3214</v>
      </c>
      <c r="G51" s="18">
        <f t="shared" si="6"/>
        <v>11430</v>
      </c>
      <c r="H51" s="18">
        <f t="shared" si="6"/>
        <v>6023</v>
      </c>
      <c r="I51" s="18">
        <f t="shared" si="6"/>
        <v>12779</v>
      </c>
      <c r="J51" s="18">
        <f t="shared" si="6"/>
        <v>3091</v>
      </c>
      <c r="K51" s="18">
        <f t="shared" si="6"/>
        <v>2849</v>
      </c>
      <c r="L51" s="18">
        <f t="shared" si="6"/>
        <v>2617</v>
      </c>
      <c r="M51" s="18">
        <f t="shared" si="6"/>
        <v>10670</v>
      </c>
      <c r="N51" s="18">
        <f t="shared" si="6"/>
        <v>5602</v>
      </c>
      <c r="O51" s="18">
        <f t="shared" si="6"/>
        <v>7632</v>
      </c>
      <c r="P51" s="18">
        <f t="shared" si="6"/>
        <v>3145</v>
      </c>
    </row>
    <row r="52" spans="1:16" s="8" customFormat="1" ht="12.75">
      <c r="A52" s="7"/>
      <c r="B52" s="14" t="s">
        <v>52</v>
      </c>
      <c r="C52" s="20">
        <f aca="true" t="shared" si="7" ref="C52:C61">SUM(E52+G52+I52+K52+M52+O52)</f>
        <v>0</v>
      </c>
      <c r="D52" s="20">
        <f aca="true" t="shared" si="8" ref="D52:D61">SUM(F52+H52+J52+L52+N52+P52)</f>
        <v>0</v>
      </c>
      <c r="E52" s="20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</row>
    <row r="53" spans="1:16" s="8" customFormat="1" ht="12.75">
      <c r="A53" s="7"/>
      <c r="B53" s="14" t="s">
        <v>53</v>
      </c>
      <c r="C53" s="20">
        <f t="shared" si="7"/>
        <v>15409</v>
      </c>
      <c r="D53" s="20">
        <f t="shared" si="8"/>
        <v>4981</v>
      </c>
      <c r="E53" s="20">
        <v>22</v>
      </c>
      <c r="F53" s="19">
        <v>22</v>
      </c>
      <c r="G53" s="19">
        <v>0</v>
      </c>
      <c r="H53" s="19">
        <v>0</v>
      </c>
      <c r="I53" s="19">
        <v>8186</v>
      </c>
      <c r="J53" s="19">
        <v>2012</v>
      </c>
      <c r="K53" s="19">
        <v>38</v>
      </c>
      <c r="L53" s="19">
        <v>38</v>
      </c>
      <c r="M53" s="19">
        <v>4052</v>
      </c>
      <c r="N53" s="19">
        <v>1803</v>
      </c>
      <c r="O53" s="19">
        <v>3111</v>
      </c>
      <c r="P53" s="19">
        <v>1106</v>
      </c>
    </row>
    <row r="54" spans="1:16" s="8" customFormat="1" ht="12.75">
      <c r="A54" s="7"/>
      <c r="B54" s="14" t="s">
        <v>54</v>
      </c>
      <c r="C54" s="20">
        <f t="shared" si="7"/>
        <v>11928</v>
      </c>
      <c r="D54" s="20">
        <f t="shared" si="8"/>
        <v>6333</v>
      </c>
      <c r="E54" s="20">
        <v>4619</v>
      </c>
      <c r="F54" s="19">
        <v>2434</v>
      </c>
      <c r="G54" s="19">
        <v>7309</v>
      </c>
      <c r="H54" s="19">
        <v>3899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</row>
    <row r="55" spans="1:16" s="8" customFormat="1" ht="12.75">
      <c r="A55" s="7"/>
      <c r="B55" s="14" t="s">
        <v>55</v>
      </c>
      <c r="C55" s="20">
        <f t="shared" si="7"/>
        <v>12801</v>
      </c>
      <c r="D55" s="20">
        <f t="shared" si="8"/>
        <v>5259</v>
      </c>
      <c r="E55" s="20">
        <v>865</v>
      </c>
      <c r="F55" s="19">
        <v>228</v>
      </c>
      <c r="G55" s="19">
        <v>682</v>
      </c>
      <c r="H55" s="19">
        <v>315</v>
      </c>
      <c r="I55" s="19">
        <v>4028</v>
      </c>
      <c r="J55" s="19">
        <v>591</v>
      </c>
      <c r="K55" s="19">
        <v>2732</v>
      </c>
      <c r="L55" s="19">
        <v>2532</v>
      </c>
      <c r="M55" s="19">
        <v>1954</v>
      </c>
      <c r="N55" s="19">
        <v>803</v>
      </c>
      <c r="O55" s="19">
        <v>2540</v>
      </c>
      <c r="P55" s="19">
        <v>790</v>
      </c>
    </row>
    <row r="56" spans="1:16" s="8" customFormat="1" ht="12.75">
      <c r="A56" s="7"/>
      <c r="B56" s="14" t="s">
        <v>56</v>
      </c>
      <c r="C56" s="20">
        <f t="shared" si="7"/>
        <v>5047</v>
      </c>
      <c r="D56" s="20">
        <f t="shared" si="8"/>
        <v>2351</v>
      </c>
      <c r="E56" s="20">
        <v>357</v>
      </c>
      <c r="F56" s="19">
        <v>163</v>
      </c>
      <c r="G56" s="19">
        <v>2390</v>
      </c>
      <c r="H56" s="19">
        <v>1099</v>
      </c>
      <c r="I56" s="19">
        <v>136</v>
      </c>
      <c r="J56" s="19">
        <v>76</v>
      </c>
      <c r="K56" s="19">
        <v>76</v>
      </c>
      <c r="L56" s="19">
        <v>46</v>
      </c>
      <c r="M56" s="19">
        <v>1918</v>
      </c>
      <c r="N56" s="19">
        <v>850</v>
      </c>
      <c r="O56" s="19">
        <v>170</v>
      </c>
      <c r="P56" s="19">
        <v>117</v>
      </c>
    </row>
    <row r="57" spans="1:16" s="8" customFormat="1" ht="12.75">
      <c r="A57" s="7"/>
      <c r="B57" s="14" t="s">
        <v>57</v>
      </c>
      <c r="C57" s="20">
        <f t="shared" si="7"/>
        <v>0</v>
      </c>
      <c r="D57" s="20">
        <f t="shared" si="8"/>
        <v>0</v>
      </c>
      <c r="E57" s="20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</row>
    <row r="58" spans="1:16" s="8" customFormat="1" ht="12.75">
      <c r="A58" s="7"/>
      <c r="B58" s="14" t="s">
        <v>58</v>
      </c>
      <c r="C58" s="20">
        <f t="shared" si="7"/>
        <v>0</v>
      </c>
      <c r="D58" s="20">
        <f t="shared" si="8"/>
        <v>0</v>
      </c>
      <c r="E58" s="20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s="8" customFormat="1" ht="12.75">
      <c r="A59" s="7"/>
      <c r="B59" s="14" t="s">
        <v>59</v>
      </c>
      <c r="C59" s="20">
        <f t="shared" si="7"/>
        <v>2713</v>
      </c>
      <c r="D59" s="20">
        <v>2713</v>
      </c>
      <c r="E59" s="20">
        <v>85</v>
      </c>
      <c r="F59" s="19">
        <v>85</v>
      </c>
      <c r="G59" s="19">
        <v>394</v>
      </c>
      <c r="H59" s="19">
        <v>394</v>
      </c>
      <c r="I59" s="19">
        <v>290</v>
      </c>
      <c r="J59" s="19">
        <v>290</v>
      </c>
      <c r="K59" s="19">
        <v>0</v>
      </c>
      <c r="L59" s="19">
        <v>0</v>
      </c>
      <c r="M59" s="19">
        <v>904</v>
      </c>
      <c r="N59" s="19">
        <v>904</v>
      </c>
      <c r="O59" s="19">
        <v>1040</v>
      </c>
      <c r="P59" s="19">
        <v>1040</v>
      </c>
    </row>
    <row r="60" spans="1:16" s="8" customFormat="1" ht="12.75">
      <c r="A60" s="7"/>
      <c r="B60" s="14" t="s">
        <v>60</v>
      </c>
      <c r="C60" s="20">
        <f t="shared" si="7"/>
        <v>3295</v>
      </c>
      <c r="D60" s="20">
        <f t="shared" si="8"/>
        <v>1681</v>
      </c>
      <c r="E60" s="20">
        <v>418</v>
      </c>
      <c r="F60" s="19">
        <v>193</v>
      </c>
      <c r="G60" s="19">
        <v>327</v>
      </c>
      <c r="H60" s="19">
        <v>236</v>
      </c>
      <c r="I60" s="19">
        <v>66</v>
      </c>
      <c r="J60" s="19">
        <v>49</v>
      </c>
      <c r="K60" s="19">
        <v>3</v>
      </c>
      <c r="L60" s="19">
        <v>1</v>
      </c>
      <c r="M60" s="19">
        <v>1802</v>
      </c>
      <c r="N60" s="19">
        <v>1202</v>
      </c>
      <c r="O60" s="19">
        <v>679</v>
      </c>
      <c r="P60" s="19">
        <v>0</v>
      </c>
    </row>
    <row r="61" spans="1:16" s="8" customFormat="1" ht="12.75">
      <c r="A61" s="7"/>
      <c r="B61" s="14" t="s">
        <v>61</v>
      </c>
      <c r="C61" s="20">
        <f t="shared" si="7"/>
        <v>631</v>
      </c>
      <c r="D61" s="20">
        <f t="shared" si="8"/>
        <v>374</v>
      </c>
      <c r="E61" s="20">
        <v>98</v>
      </c>
      <c r="F61" s="19">
        <v>89</v>
      </c>
      <c r="G61" s="19">
        <v>328</v>
      </c>
      <c r="H61" s="19">
        <v>80</v>
      </c>
      <c r="I61" s="19">
        <v>73</v>
      </c>
      <c r="J61" s="19">
        <v>73</v>
      </c>
      <c r="K61" s="19">
        <v>0</v>
      </c>
      <c r="L61" s="19">
        <v>0</v>
      </c>
      <c r="M61" s="19">
        <v>40</v>
      </c>
      <c r="N61" s="19">
        <v>40</v>
      </c>
      <c r="O61" s="19">
        <v>92</v>
      </c>
      <c r="P61" s="19">
        <v>92</v>
      </c>
    </row>
    <row r="62" spans="1:16" s="15" customFormat="1" ht="6" customHeight="1">
      <c r="A62" s="4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1"/>
      <c r="B63" s="5" t="s">
        <v>49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</sheetData>
  <mergeCells count="10">
    <mergeCell ref="B1:P1"/>
    <mergeCell ref="B3:P3"/>
    <mergeCell ref="B6:P6"/>
    <mergeCell ref="C7:D7"/>
    <mergeCell ref="E7:F7"/>
    <mergeCell ref="G7:H7"/>
    <mergeCell ref="I7:J7"/>
    <mergeCell ref="K7:L7"/>
    <mergeCell ref="M7:N7"/>
    <mergeCell ref="O7:P7"/>
  </mergeCells>
  <printOptions/>
  <pageMargins left="0.984251968503937" right="0" top="0" bottom="0.5905511811023623" header="0" footer="0"/>
  <pageSetup firstPageNumber="852" useFirstPageNumber="1" horizontalDpi="600" verticalDpi="600" orientation="landscape" scale="6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2007-10-23T22:49:16Z</cp:lastPrinted>
  <dcterms:created xsi:type="dcterms:W3CDTF">2004-02-02T22:47:15Z</dcterms:created>
  <dcterms:modified xsi:type="dcterms:W3CDTF">2007-10-23T22:49:20Z</dcterms:modified>
  <cp:category/>
  <cp:version/>
  <cp:contentType/>
  <cp:contentStatus/>
</cp:coreProperties>
</file>