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9690" windowHeight="6300" activeTab="0"/>
  </bookViews>
  <sheets>
    <sheet name="CUAD1402" sheetId="1" r:id="rId1"/>
  </sheets>
  <definedNames>
    <definedName name="_xlnm.Print_Area" localSheetId="0">'CUAD1402'!$B$1:$R$338</definedName>
    <definedName name="_xlnm.Print_Titles" localSheetId="0">'CUAD1402'!$1:$9</definedName>
  </definedNames>
  <calcPr fullCalcOnLoad="1"/>
</workbook>
</file>

<file path=xl/sharedStrings.xml><?xml version="1.0" encoding="utf-8"?>
<sst xmlns="http://schemas.openxmlformats.org/spreadsheetml/2006/main" count="735" uniqueCount="546">
  <si>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</si>
  <si>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</si>
  <si>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</si>
  <si>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</si>
  <si>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</si>
  <si>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</si>
  <si>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</si>
  <si>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</si>
  <si>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</si>
  <si>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</si>
  <si>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</si>
  <si>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</si>
  <si>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ORTO-</t>
  </si>
  <si>
    <t>MASTO-</t>
  </si>
  <si>
    <t>PANTO</t>
  </si>
  <si>
    <t>GRAFO</t>
  </si>
  <si>
    <t>SONIDO</t>
  </si>
  <si>
    <t>PEINES</t>
  </si>
  <si>
    <t>FIJO</t>
  </si>
  <si>
    <t>MOVIL</t>
  </si>
  <si>
    <t>GABINETES</t>
  </si>
  <si>
    <t>14. 2 CAPACIDAD INSTALADA POR UNIDAD MEDICA</t>
  </si>
  <si>
    <t>RAYOS X</t>
  </si>
  <si>
    <t>EQUIPO</t>
  </si>
  <si>
    <t>ULTRA-</t>
  </si>
  <si>
    <t>L A B O R A T O R I O 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</si>
  <si>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</si>
  <si>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</si>
  <si>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</si>
  <si>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</si>
  <si>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</si>
  <si>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</si>
  <si>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</si>
  <si>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</si>
  <si>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</si>
  <si>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</si>
  <si>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</si>
  <si>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</si>
  <si>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</si>
  <si>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</si>
  <si>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</si>
  <si>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</si>
  <si>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</si>
  <si>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</si>
  <si>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</si>
  <si>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</si>
  <si>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</si>
  <si>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</si>
  <si>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</si>
  <si>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</si>
  <si>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</si>
  <si>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SEGUNDA PARTE</t>
  </si>
  <si>
    <t>001-204-00</t>
  </si>
  <si>
    <t>002-204-00</t>
  </si>
  <si>
    <t>002-205-00</t>
  </si>
  <si>
    <t>002-206-00</t>
  </si>
  <si>
    <t>003-204-00</t>
  </si>
  <si>
    <t>003-205-00</t>
  </si>
  <si>
    <t>003-206-00</t>
  </si>
  <si>
    <t>004-204-00</t>
  </si>
  <si>
    <t>004-205-00</t>
  </si>
  <si>
    <t>005-204-00</t>
  </si>
  <si>
    <t>005-205-00</t>
  </si>
  <si>
    <t>005-206-00</t>
  </si>
  <si>
    <t>005-207-00</t>
  </si>
  <si>
    <t>005-211-00</t>
  </si>
  <si>
    <t>005-210-00</t>
  </si>
  <si>
    <t>005-208-00</t>
  </si>
  <si>
    <t>006-204-00</t>
  </si>
  <si>
    <t>006-205-00</t>
  </si>
  <si>
    <t>007-204-00</t>
  </si>
  <si>
    <t>007-205-00</t>
  </si>
  <si>
    <t>007-206-00</t>
  </si>
  <si>
    <t>007-206-01</t>
  </si>
  <si>
    <t>007-206-02</t>
  </si>
  <si>
    <t>007-207-00</t>
  </si>
  <si>
    <t>007-208-00</t>
  </si>
  <si>
    <t>008-204-00</t>
  </si>
  <si>
    <t>008-205-00</t>
  </si>
  <si>
    <t>008-206-00</t>
  </si>
  <si>
    <t>008-207-00</t>
  </si>
  <si>
    <t>008-211-00</t>
  </si>
  <si>
    <t>008-210-00</t>
  </si>
  <si>
    <t>008-211-05</t>
  </si>
  <si>
    <t>008-204-08</t>
  </si>
  <si>
    <t>010-204-00</t>
  </si>
  <si>
    <t>010-205-00</t>
  </si>
  <si>
    <t>010-206-00</t>
  </si>
  <si>
    <t>010-207-00</t>
  </si>
  <si>
    <t>037-203-00</t>
  </si>
  <si>
    <t>011-204-00</t>
  </si>
  <si>
    <t>011-205-00</t>
  </si>
  <si>
    <t>011-206-00</t>
  </si>
  <si>
    <t>011-207-00</t>
  </si>
  <si>
    <t>012-204-00</t>
  </si>
  <si>
    <t>012-205-00</t>
  </si>
  <si>
    <t>012-212-00</t>
  </si>
  <si>
    <t>012-206-00</t>
  </si>
  <si>
    <t>012-207-00</t>
  </si>
  <si>
    <t>012-209-00</t>
  </si>
  <si>
    <t>012-210-00</t>
  </si>
  <si>
    <t>013-204-00</t>
  </si>
  <si>
    <t>013-205-00</t>
  </si>
  <si>
    <t>013-206-00</t>
  </si>
  <si>
    <t>013-207-00</t>
  </si>
  <si>
    <t>034-203-00</t>
  </si>
  <si>
    <t>014-204-00</t>
  </si>
  <si>
    <t>014-205-00</t>
  </si>
  <si>
    <t>014-206-00</t>
  </si>
  <si>
    <t>014-208-00</t>
  </si>
  <si>
    <t>014-209-00</t>
  </si>
  <si>
    <t>014-210-00</t>
  </si>
  <si>
    <t>015-204-00</t>
  </si>
  <si>
    <t>015-204-03</t>
  </si>
  <si>
    <t>015-204-25</t>
  </si>
  <si>
    <t>015-206-00</t>
  </si>
  <si>
    <t>015-205-00</t>
  </si>
  <si>
    <t>015-207-00</t>
  </si>
  <si>
    <t>015-208-00</t>
  </si>
  <si>
    <t>015-209-00</t>
  </si>
  <si>
    <t>015-210-00</t>
  </si>
  <si>
    <t>015-210-02</t>
  </si>
  <si>
    <t>015-211-00</t>
  </si>
  <si>
    <t>016-204-00</t>
  </si>
  <si>
    <t>016-205-00</t>
  </si>
  <si>
    <t>016-206-00</t>
  </si>
  <si>
    <t>016-207-00</t>
  </si>
  <si>
    <t>016-208-00</t>
  </si>
  <si>
    <t>016-209-00</t>
  </si>
  <si>
    <t>016-212-00</t>
  </si>
  <si>
    <t>016-213-00</t>
  </si>
  <si>
    <t>016-210-00</t>
  </si>
  <si>
    <t>017-204-00</t>
  </si>
  <si>
    <t>017-205-00</t>
  </si>
  <si>
    <t>018-204-00</t>
  </si>
  <si>
    <t>018-206-00</t>
  </si>
  <si>
    <t>035-203-00</t>
  </si>
  <si>
    <t>019-204-00</t>
  </si>
  <si>
    <t>019-205-00</t>
  </si>
  <si>
    <t>039-203-00</t>
  </si>
  <si>
    <t>020-205-00</t>
  </si>
  <si>
    <t>020-206-00</t>
  </si>
  <si>
    <t>020-207-00</t>
  </si>
  <si>
    <t>020-208-00</t>
  </si>
  <si>
    <t>036-203-00</t>
  </si>
  <si>
    <t>022-204-00</t>
  </si>
  <si>
    <t>022-205-15</t>
  </si>
  <si>
    <t>023-204-00</t>
  </si>
  <si>
    <t>023-205-00</t>
  </si>
  <si>
    <t>023-206-00</t>
  </si>
  <si>
    <t>024-204-00</t>
  </si>
  <si>
    <t>024-205-00</t>
  </si>
  <si>
    <t>024-206-00</t>
  </si>
  <si>
    <t>024-207-00</t>
  </si>
  <si>
    <t>024-208-00</t>
  </si>
  <si>
    <t>033-203-00</t>
  </si>
  <si>
    <t>025-204-00</t>
  </si>
  <si>
    <t>025-205-00</t>
  </si>
  <si>
    <t>025-205-08</t>
  </si>
  <si>
    <t>025-206-00</t>
  </si>
  <si>
    <t>026-204-00</t>
  </si>
  <si>
    <t>026-205-00</t>
  </si>
  <si>
    <t>026-206-00</t>
  </si>
  <si>
    <t>026-207-00</t>
  </si>
  <si>
    <t>026-208-00</t>
  </si>
  <si>
    <t>026-211-00</t>
  </si>
  <si>
    <t>026-212-00</t>
  </si>
  <si>
    <t>027-204-00</t>
  </si>
  <si>
    <t>027-205-00</t>
  </si>
  <si>
    <t>028-204-00</t>
  </si>
  <si>
    <t>028-205-00</t>
  </si>
  <si>
    <t>028-206-00</t>
  </si>
  <si>
    <t>028-207-00</t>
  </si>
  <si>
    <t>028-208-00</t>
  </si>
  <si>
    <t>028-210-00</t>
  </si>
  <si>
    <t>029-204-00</t>
  </si>
  <si>
    <t>038-203-00</t>
  </si>
  <si>
    <t>031-201-00</t>
  </si>
  <si>
    <t>031-201-15</t>
  </si>
  <si>
    <t>032-204-00</t>
  </si>
  <si>
    <t>032-204-13</t>
  </si>
  <si>
    <t>032-205-00</t>
  </si>
  <si>
    <t>032-206-00</t>
  </si>
  <si>
    <t>090-201-00</t>
  </si>
  <si>
    <t>091-205-00</t>
  </si>
  <si>
    <t>091-210-00</t>
  </si>
  <si>
    <t>091-211-00</t>
  </si>
  <si>
    <t>091-209-00</t>
  </si>
  <si>
    <t>091-215-00</t>
  </si>
  <si>
    <t>091-216-00</t>
  </si>
  <si>
    <t>091-218-00</t>
  </si>
  <si>
    <t>091-220-00</t>
  </si>
  <si>
    <t>091-206-00</t>
  </si>
  <si>
    <t>097-201-00</t>
  </si>
  <si>
    <t>092-204-00</t>
  </si>
  <si>
    <t>092-205-00</t>
  </si>
  <si>
    <t>092-206-00</t>
  </si>
  <si>
    <t>092-207-00</t>
  </si>
  <si>
    <t>092-208-00</t>
  </si>
  <si>
    <t>092-209-00</t>
  </si>
  <si>
    <t>092-210-00</t>
  </si>
  <si>
    <t>092-211-00</t>
  </si>
  <si>
    <t>092-212-00</t>
  </si>
  <si>
    <t>096-201-00</t>
  </si>
  <si>
    <t>098-201-00</t>
  </si>
  <si>
    <t>094-204-00</t>
  </si>
  <si>
    <t>094-205-00</t>
  </si>
  <si>
    <t>094-206-00</t>
  </si>
  <si>
    <t>094-207-00</t>
  </si>
  <si>
    <t>094-208-00</t>
  </si>
  <si>
    <t>094-209-00</t>
  </si>
  <si>
    <t>094-211-00</t>
  </si>
  <si>
    <t>094-212-00</t>
  </si>
  <si>
    <t>093-205-00</t>
  </si>
  <si>
    <t>093-206-00</t>
  </si>
  <si>
    <t>093-207-00</t>
  </si>
  <si>
    <t>093-208-00</t>
  </si>
  <si>
    <t>093-209-00</t>
  </si>
  <si>
    <t>093-210-00</t>
  </si>
  <si>
    <t>093-211-00</t>
  </si>
  <si>
    <t>093-212-00</t>
  </si>
  <si>
    <t>093-213-00</t>
  </si>
  <si>
    <t>093-214-00</t>
  </si>
  <si>
    <t>093-215-00</t>
  </si>
  <si>
    <t>093-217-00</t>
  </si>
  <si>
    <t>021-208-00</t>
  </si>
  <si>
    <t>021-210-00</t>
  </si>
  <si>
    <t>021-207-00</t>
  </si>
  <si>
    <t>*</t>
  </si>
  <si>
    <t>LABORA- TORIOS</t>
  </si>
  <si>
    <t>TOMO-         GRAFO</t>
  </si>
  <si>
    <t>UNIDAD MEDICA</t>
  </si>
  <si>
    <t>000-000-00</t>
  </si>
  <si>
    <t>TOTAL NACIONAL</t>
  </si>
  <si>
    <t>000-000-01</t>
  </si>
  <si>
    <t>000-000-02</t>
  </si>
  <si>
    <t>091-000-00</t>
  </si>
  <si>
    <t>H.R. "B"</t>
  </si>
  <si>
    <t>"PRIMERO DE OCTUBRE"</t>
  </si>
  <si>
    <t>C.M.F. "B"</t>
  </si>
  <si>
    <t>GUSTAVO A. MADERO</t>
  </si>
  <si>
    <t>C.M.F. "E"</t>
  </si>
  <si>
    <t>ARAGON</t>
  </si>
  <si>
    <t>091-207-00</t>
  </si>
  <si>
    <t>C.M.F. "C"</t>
  </si>
  <si>
    <t>GUADALUPE</t>
  </si>
  <si>
    <t>U.E.</t>
  </si>
  <si>
    <t>C.A.D. "SAN RAFAEL"</t>
  </si>
  <si>
    <t>C.E.</t>
  </si>
  <si>
    <t>INDIANILLA</t>
  </si>
  <si>
    <t>CINCO DE FEBRERO</t>
  </si>
  <si>
    <t>091-212-00</t>
  </si>
  <si>
    <t>C.M.F. "D"</t>
  </si>
  <si>
    <t>JUAREZ</t>
  </si>
  <si>
    <t>091-213-00</t>
  </si>
  <si>
    <t>SAN ANTONIO ABAD</t>
  </si>
  <si>
    <t>091-214-00</t>
  </si>
  <si>
    <t>"DR. JAVIER DOMINGUEZ ",CHAPULTEPEC</t>
  </si>
  <si>
    <t>H.G. "B"</t>
  </si>
  <si>
    <t>"DR. GONZALO CASTAÑEDA"</t>
  </si>
  <si>
    <t>PERALVILLO</t>
  </si>
  <si>
    <t>091-217-00</t>
  </si>
  <si>
    <t>SANTA MARIA</t>
  </si>
  <si>
    <t>"DR. HONORATO VILLA" ESP. DENTALES</t>
  </si>
  <si>
    <t>092-000-00</t>
  </si>
  <si>
    <t>"GRAL. IGNACIO ZARAGOZA"</t>
  </si>
  <si>
    <t>BALBUENA</t>
  </si>
  <si>
    <t>C.M.F. "A"</t>
  </si>
  <si>
    <t>ORIENTE</t>
  </si>
  <si>
    <t>MOCTEZUMA</t>
  </si>
  <si>
    <t>NETZAHUALCOYOTL</t>
  </si>
  <si>
    <t>IZTAPALAPA I</t>
  </si>
  <si>
    <t>H.G. "A"</t>
  </si>
  <si>
    <t>"GRAL. JOSE MARIA MORELOS Y PAVON"</t>
  </si>
  <si>
    <t>IZTAPALAPA II</t>
  </si>
  <si>
    <t>ERMITA ZARAGOZA</t>
  </si>
  <si>
    <t>093-000-00</t>
  </si>
  <si>
    <t>C.M.N.</t>
  </si>
  <si>
    <t>"20 DE NOVIEMBRE"</t>
  </si>
  <si>
    <t>"LIC. ADOLFO LOPEZ MATEOS"</t>
  </si>
  <si>
    <t>NARVARTE</t>
  </si>
  <si>
    <t>DEL VALLE</t>
  </si>
  <si>
    <t>C.E.+ C.E.C.I.S.</t>
  </si>
  <si>
    <t>CHURUBUSCO</t>
  </si>
  <si>
    <t>"DR. IGNACIO CHAVEZ"</t>
  </si>
  <si>
    <t>TLALPAN</t>
  </si>
  <si>
    <t>DIVISION DEL NORTE</t>
  </si>
  <si>
    <t>ERMITA</t>
  </si>
  <si>
    <t>COYOACAN</t>
  </si>
  <si>
    <t>XOCHIMILCO</t>
  </si>
  <si>
    <t>MILPA ALTA</t>
  </si>
  <si>
    <t>"DR. DARIO FERNANDEZ FIERRO"</t>
  </si>
  <si>
    <t>REVOLUCION</t>
  </si>
  <si>
    <t>FUENTES BROTANTES</t>
  </si>
  <si>
    <t>094-000-00</t>
  </si>
  <si>
    <t>CUITLAHUAC</t>
  </si>
  <si>
    <t>"DR. FERNANDO QUIROZ GUTIERREZ"</t>
  </si>
  <si>
    <t>MARINA NACIONAL</t>
  </si>
  <si>
    <t>AZCAPOTZALCO</t>
  </si>
  <si>
    <t>LEGARIA</t>
  </si>
  <si>
    <t>TACUBA</t>
  </si>
  <si>
    <t>CLIDDA</t>
  </si>
  <si>
    <t>"DR. ALBERTO PISANTY OVADIA"</t>
  </si>
  <si>
    <t>OBSERVATORIO</t>
  </si>
  <si>
    <t>VILLA ALVARO OBREGON</t>
  </si>
  <si>
    <t>001-000-00</t>
  </si>
  <si>
    <t>AGUASCALIENTES, AGS.</t>
  </si>
  <si>
    <t>002-000-00</t>
  </si>
  <si>
    <t>"5 DE DICIEMBRE", MEXICALI</t>
  </si>
  <si>
    <t>C.H. "C"</t>
  </si>
  <si>
    <t>"FRAY JUNIPERO SERRA", TIJUANA</t>
  </si>
  <si>
    <t>C.H. "B"</t>
  </si>
  <si>
    <t>ENSENADA</t>
  </si>
  <si>
    <t>003-000-00</t>
  </si>
  <si>
    <t>"DR. CARLOS ESTRADA RUIBAL",LA PAZ</t>
  </si>
  <si>
    <t>C.H. "A"</t>
  </si>
  <si>
    <t>CD. CONSTITUCION</t>
  </si>
  <si>
    <t>SANTA ROSALIA</t>
  </si>
  <si>
    <t>004-000-00</t>
  </si>
  <si>
    <t>"DR. PATRICIO TRUEBA REGIL", CAMP.</t>
  </si>
  <si>
    <t>CD. DEL CARMEN</t>
  </si>
  <si>
    <t>005-000-00</t>
  </si>
  <si>
    <t>"DR. JOSE MA. RODRIGUEZ", SALTILLO</t>
  </si>
  <si>
    <t>"DR. FCO. GALINDO CHAVEZ", TORREON</t>
  </si>
  <si>
    <t>MONCLOVA</t>
  </si>
  <si>
    <t>PIEDRAS NEGRAS</t>
  </si>
  <si>
    <t>C.M.F.</t>
  </si>
  <si>
    <t>CD. ACUÑA</t>
  </si>
  <si>
    <t>CD. SABINAS</t>
  </si>
  <si>
    <t>SAN PEDRO DE LAS COLONIAS</t>
  </si>
  <si>
    <t>PARRAS DE LA FUENTE</t>
  </si>
  <si>
    <t>006-000-00</t>
  </si>
  <si>
    <t>"DR. MIGUEL TREJO OCHOA", COLIMA</t>
  </si>
  <si>
    <t>MANZANILLO</t>
  </si>
  <si>
    <t>007-000-00</t>
  </si>
  <si>
    <t>"DR. BELISARIO DOMINGUEZ", TUXTLA G.</t>
  </si>
  <si>
    <t>"DR. ROBERTO NETTEL F.", TAPACHULA</t>
  </si>
  <si>
    <t>SAN CRISTOBAL DE LAS CASAS</t>
  </si>
  <si>
    <t>U.M.F. "C"</t>
  </si>
  <si>
    <t>OCOSINGO (M.R. 2)</t>
  </si>
  <si>
    <t>U.M.F. "B"</t>
  </si>
  <si>
    <t>PALENQUE (M.R. 2)</t>
  </si>
  <si>
    <t>COMITAN DE DOMINGUEZ</t>
  </si>
  <si>
    <t>TUXTLA GUTIERREZ</t>
  </si>
  <si>
    <t>008-000-00</t>
  </si>
  <si>
    <t>"PDTE. GRAL. LAZARO CARDENAS", CHIH.</t>
  </si>
  <si>
    <t>U.M.F. "D"</t>
  </si>
  <si>
    <t>OJINAGA (M.R. 1)</t>
  </si>
  <si>
    <t>CD. JUAREZ</t>
  </si>
  <si>
    <t>CD. DELICIAS</t>
  </si>
  <si>
    <t>HIDALGO DEL PARRAL</t>
  </si>
  <si>
    <t>CD. CUAUHTEMOC</t>
  </si>
  <si>
    <t>U.M.F. "A"</t>
  </si>
  <si>
    <t>NUEVO CASAS GRANDES (M.R. 1)</t>
  </si>
  <si>
    <t>010-000-00</t>
  </si>
  <si>
    <t>"DR. SANTIAGO RAMON Y CAJAL", DGO.</t>
  </si>
  <si>
    <t>CD. LERDO</t>
  </si>
  <si>
    <t>GOMEZ PALACIO</t>
  </si>
  <si>
    <t>011-000-00</t>
  </si>
  <si>
    <t>H.R. "A"</t>
  </si>
  <si>
    <t>LEON</t>
  </si>
  <si>
    <t>IRAPUATO</t>
  </si>
  <si>
    <t>SALAMANCA</t>
  </si>
  <si>
    <t>GUANAJUATO, GTO.</t>
  </si>
  <si>
    <t>CELAYA</t>
  </si>
  <si>
    <t>012-000-00</t>
  </si>
  <si>
    <t>ACAPULCO</t>
  </si>
  <si>
    <t>CHILPANCINGO DE LOS BRAVO</t>
  </si>
  <si>
    <t>IGUALA DE LA INDEPENDENCIA</t>
  </si>
  <si>
    <t>U.M.F. "E"</t>
  </si>
  <si>
    <t>013-000-00</t>
  </si>
  <si>
    <t>PACHUCA</t>
  </si>
  <si>
    <t>IXMIQUILPAN</t>
  </si>
  <si>
    <t>TULANCINGO</t>
  </si>
  <si>
    <t>HUEJUTLA DE REYES</t>
  </si>
  <si>
    <t>014-000-00</t>
  </si>
  <si>
    <t>"VALENTIN GOMEZ FARIAS", ZAPOPAN</t>
  </si>
  <si>
    <t>"DR. ARTURO GLEZ.", GUADALAJARA # 1</t>
  </si>
  <si>
    <t>GUADALAJARA # 2</t>
  </si>
  <si>
    <t>GUADALAJARA # 3</t>
  </si>
  <si>
    <t>CD. GUZMAN</t>
  </si>
  <si>
    <t>AUTLAN DE NAVARRO</t>
  </si>
  <si>
    <t>PUERTO VALLARTA</t>
  </si>
  <si>
    <t>015-000-00</t>
  </si>
  <si>
    <t>TOLUCA</t>
  </si>
  <si>
    <t>ATLACOMULCO DE FABELA (M.R. 2)</t>
  </si>
  <si>
    <t>TEJUPILCO DE HIDALGO (M.R. 2)</t>
  </si>
  <si>
    <t>ECATEPEC DE MORELOS</t>
  </si>
  <si>
    <t>VALLE DE ARAGON</t>
  </si>
  <si>
    <t>SATELITE NAUCALPAN</t>
  </si>
  <si>
    <t>TLALNEPANTLA</t>
  </si>
  <si>
    <t>PANTITLAN</t>
  </si>
  <si>
    <t>TEXCOCO DE MORA</t>
  </si>
  <si>
    <t>CHALCO DE DIAZ COVARRUBIAS (M.R. 2)</t>
  </si>
  <si>
    <t>XALOSTOC</t>
  </si>
  <si>
    <t>016-000-00</t>
  </si>
  <si>
    <t>"VASCO DE QUIROGA", MORELIA</t>
  </si>
  <si>
    <t>URUAPAN DEL PROGRESO</t>
  </si>
  <si>
    <t>APATZINGAN DE LA CONSTITUCION</t>
  </si>
  <si>
    <t>LA PIEDAD DE CABADAS</t>
  </si>
  <si>
    <t>ZITACUARO</t>
  </si>
  <si>
    <t>ZAMORA</t>
  </si>
  <si>
    <t>PATZCUARO</t>
  </si>
  <si>
    <t>"R. FLORES MAGON", LAZARO CARDENAS</t>
  </si>
  <si>
    <t>ZACAPU</t>
  </si>
  <si>
    <t>017-000-00</t>
  </si>
  <si>
    <t>"DR. CARLOS CALERO E.", CUERNAVACA</t>
  </si>
  <si>
    <t>"DR. RAFAEL BARBA OCAMPO", CUAUTLA</t>
  </si>
  <si>
    <t>017-206-00</t>
  </si>
  <si>
    <t>CUERNAVACA</t>
  </si>
  <si>
    <t>017-208-00</t>
  </si>
  <si>
    <t>018-000-00</t>
  </si>
  <si>
    <t>"DR. AQUILES CALLES", TEPIC</t>
  </si>
  <si>
    <t>"DR. JOAQUIN CANOVAS PUCHADES",TEPIC</t>
  </si>
  <si>
    <t>019-000-00</t>
  </si>
  <si>
    <t>MONTERREY</t>
  </si>
  <si>
    <t>CONSTITUCION</t>
  </si>
  <si>
    <t>020-000-00</t>
  </si>
  <si>
    <t>"PRESIDENTE BENITO JUAREZ", OAX.</t>
  </si>
  <si>
    <t>TEHUANTEPEC</t>
  </si>
  <si>
    <t>TUXTEPEC</t>
  </si>
  <si>
    <t>HUAJUAPAN DE LEON</t>
  </si>
  <si>
    <t>PUERTO ESCONDIDO</t>
  </si>
  <si>
    <t>021-000-00</t>
  </si>
  <si>
    <t>PUEBLA, PUE.</t>
  </si>
  <si>
    <t>HUAUCHINANGO</t>
  </si>
  <si>
    <t>TEHUACAN</t>
  </si>
  <si>
    <t>TEZIUTLAN</t>
  </si>
  <si>
    <t>022-000-00</t>
  </si>
  <si>
    <t>"DR. ISMAEL VAZQUEZ ORTIZ", QRO.</t>
  </si>
  <si>
    <t>SAN JUAN DEL RIO (M.R. 2)</t>
  </si>
  <si>
    <t>023-000-00</t>
  </si>
  <si>
    <t>CHETUMAL</t>
  </si>
  <si>
    <t>CD. CANCUN</t>
  </si>
  <si>
    <t>COZUMEL</t>
  </si>
  <si>
    <t>024-000-00</t>
  </si>
  <si>
    <t>SAN LUIS POTOSI, S.L.P.</t>
  </si>
  <si>
    <t>CD. VALLES</t>
  </si>
  <si>
    <t>"DR. PEDRO BARCENA HIRIART", S.L.P.</t>
  </si>
  <si>
    <t>MATEHUALA</t>
  </si>
  <si>
    <t>TAMAZUNCHALE</t>
  </si>
  <si>
    <t>025-000-00</t>
  </si>
  <si>
    <t>"DR. M.CARDENAS DE LA VEGA",CULIACAN</t>
  </si>
  <si>
    <t>MAZATLAN</t>
  </si>
  <si>
    <t>LOS MOCHIS</t>
  </si>
  <si>
    <t>GUASAVE (M.R. 2)</t>
  </si>
  <si>
    <t>CULIACAN</t>
  </si>
  <si>
    <t>026-000-00</t>
  </si>
  <si>
    <t>"DR. FERNANDO OCARANZA", HERMOSILLO</t>
  </si>
  <si>
    <t>CD. OBREGON</t>
  </si>
  <si>
    <t>NAVOJOA</t>
  </si>
  <si>
    <t>NOGALES</t>
  </si>
  <si>
    <t>GUAYMAS</t>
  </si>
  <si>
    <t>SAN LUIS RIO COLORADO</t>
  </si>
  <si>
    <t>HERMOSILLO</t>
  </si>
  <si>
    <t>027-000-00</t>
  </si>
  <si>
    <t>"DR. D. GURRIA URGELL", VILLAHERMOSA</t>
  </si>
  <si>
    <t>CARDENAS</t>
  </si>
  <si>
    <t>027-206-00</t>
  </si>
  <si>
    <t>CASA BLANCA, VILLAHERMOSA</t>
  </si>
  <si>
    <t>028-000-00</t>
  </si>
  <si>
    <t>CD. VICTORIA</t>
  </si>
  <si>
    <t>TAMPICO</t>
  </si>
  <si>
    <t>"DR. BAUDELIO VILLANUEVA", REYNOSA</t>
  </si>
  <si>
    <t>"DR. MANUEL F. RODRIGUEZ", MATAMOROS</t>
  </si>
  <si>
    <t>"AGOSTO 12", NUEVO LAREDO</t>
  </si>
  <si>
    <t>CD. MANTE</t>
  </si>
  <si>
    <t>029-000-00</t>
  </si>
  <si>
    <t>TLAXCALA, TLAX.</t>
  </si>
  <si>
    <t>030-000-00</t>
  </si>
  <si>
    <t>030-204-00</t>
  </si>
  <si>
    <t>XALAPA</t>
  </si>
  <si>
    <t>030-205-00</t>
  </si>
  <si>
    <t>VERACRUZ, VER.</t>
  </si>
  <si>
    <t>030-206-00</t>
  </si>
  <si>
    <t>CORDOBA</t>
  </si>
  <si>
    <t>030-207-00</t>
  </si>
  <si>
    <t>ORIZABA</t>
  </si>
  <si>
    <t>030-208-00</t>
  </si>
  <si>
    <t>TUXPAN</t>
  </si>
  <si>
    <t>030-209-00</t>
  </si>
  <si>
    <t>POZA RICA DE HIDALGO</t>
  </si>
  <si>
    <t>030-210-00</t>
  </si>
  <si>
    <t>COATZACOALCOS</t>
  </si>
  <si>
    <t>030-213-00</t>
  </si>
  <si>
    <t>SAN ANDRES TUXTLA</t>
  </si>
  <si>
    <t>030-214-00</t>
  </si>
  <si>
    <t>MINATITLAN</t>
  </si>
  <si>
    <t>030-216-00</t>
  </si>
  <si>
    <t>MARTINEZ DE LA TORRE</t>
  </si>
  <si>
    <t>031-000-00</t>
  </si>
  <si>
    <t>MERIDA</t>
  </si>
  <si>
    <t>VALLADOLID (M.R. 2)</t>
  </si>
  <si>
    <t>032-000-00</t>
  </si>
  <si>
    <t>ZACATECAS, ZAC.</t>
  </si>
  <si>
    <t>LORETO (M.R. 2)</t>
  </si>
  <si>
    <t>FRESNILLO</t>
  </si>
  <si>
    <t>PINOTEPA NACIONAL</t>
  </si>
  <si>
    <t xml:space="preserve">U.M.F. "B" </t>
  </si>
  <si>
    <t>SAN JOSE DEL CABO (MR2)</t>
  </si>
  <si>
    <t>ESCARCEGA (MR1)</t>
  </si>
  <si>
    <t>U.M.F "C"</t>
  </si>
  <si>
    <t>U.M.F. "C2</t>
  </si>
  <si>
    <t>HUIXTLA</t>
  </si>
  <si>
    <t>C.E + C.E.C.I.S</t>
  </si>
  <si>
    <t xml:space="preserve">OMETEPEC </t>
  </si>
  <si>
    <t xml:space="preserve">CD. ALTAMIRANO </t>
  </si>
  <si>
    <t xml:space="preserve">TECPAN DE GALEANA </t>
  </si>
  <si>
    <t xml:space="preserve">TLAPA DE COMONFORT </t>
  </si>
  <si>
    <t>MIXQUIAHUALA</t>
  </si>
  <si>
    <t>LAGOS DE MORENO</t>
  </si>
  <si>
    <t>SAHUAYO</t>
  </si>
  <si>
    <t>C.E. + C.E.C.I.S</t>
  </si>
  <si>
    <t xml:space="preserve">JOJUTLA DE JUAREZ </t>
  </si>
  <si>
    <t xml:space="preserve">LINARES </t>
  </si>
  <si>
    <t>TEKAX (M.R.2)</t>
  </si>
  <si>
    <t>003-204-08</t>
  </si>
  <si>
    <t>004-204-04</t>
  </si>
  <si>
    <t>005-204-07</t>
  </si>
  <si>
    <t>007-205-03</t>
  </si>
  <si>
    <t>013-208-00</t>
  </si>
  <si>
    <t>014-207-00</t>
  </si>
  <si>
    <t>H.G."A"</t>
  </si>
  <si>
    <t>016-211-00</t>
  </si>
  <si>
    <t>020-207-07</t>
  </si>
  <si>
    <t>020-210-00</t>
  </si>
  <si>
    <t>031-201-11</t>
  </si>
  <si>
    <t>093-218-00</t>
  </si>
  <si>
    <t>093-219-00</t>
  </si>
  <si>
    <t>094-214-00</t>
  </si>
  <si>
    <t>ANUARIO ESTADISTICO 2006</t>
  </si>
  <si>
    <t>PERU</t>
  </si>
  <si>
    <t>+</t>
  </si>
  <si>
    <t>014-206-04</t>
  </si>
  <si>
    <t>LA BARCA</t>
  </si>
  <si>
    <t>TLAXIACO (M.R. 2)</t>
  </si>
  <si>
    <t>021-209-00</t>
  </si>
  <si>
    <t>C.M.F.  "A"</t>
  </si>
  <si>
    <t>SAN MARTIN TEXMELUCAN</t>
  </si>
  <si>
    <t>022-205-00</t>
  </si>
  <si>
    <t>* *</t>
  </si>
  <si>
    <t>**</t>
  </si>
  <si>
    <t>091-219-00</t>
  </si>
  <si>
    <t>C.E. Y C.E.C.I.S.</t>
  </si>
  <si>
    <t xml:space="preserve">MERIDA </t>
  </si>
  <si>
    <t xml:space="preserve">U.M.F. "C"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</si>
</sst>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.000_-;\-* #,##0.000_-;_-* &quot;-&quot;??_-;_-@_-"/>
    <numFmt numFmtId="168" formatCode="_-* #,##0.0000_-;\-* #,##0.0000_-;_-* &quot;-&quot;??_-;_-@_-"/>
    <numFmt numFmtId="169" formatCode="_-* #,##0.00000_-;\-* #,##0.00000_-;_-* &quot;-&quot;??_-;_-@_-"/>
    <numFmt numFmtId="170" formatCode="_-* #,##0.000000_-;\-* #,##0.000000_-;_-* &quot;-&quot;??_-;_-@_-"/>
    <numFmt numFmtId="171" formatCode="_-* #,##0.0000000_-;\-* #,##0.0000000_-;_-* &quot;-&quot;??_-;_-@_-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2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 quotePrefix="1">
      <alignment/>
    </xf>
    <xf numFmtId="0" fontId="2" fillId="0" borderId="0" xfId="0" applyFont="1" applyAlignment="1" quotePrefix="1">
      <alignment/>
    </xf>
    <xf numFmtId="0" fontId="0" fillId="0" borderId="0" xfId="0" applyFont="1" applyBorder="1" applyAlignment="1">
      <alignment/>
    </xf>
    <xf numFmtId="1" fontId="5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 quotePrefix="1">
      <alignment/>
    </xf>
    <xf numFmtId="0" fontId="0" fillId="2" borderId="3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wrapText="1"/>
    </xf>
    <xf numFmtId="0" fontId="0" fillId="2" borderId="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1" fontId="0" fillId="0" borderId="1" xfId="0" applyNumberFormat="1" applyBorder="1" applyAlignment="1">
      <alignment/>
    </xf>
    <xf numFmtId="0" fontId="2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1</xdr:col>
      <xdr:colOff>523875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3"/>
  <sheetViews>
    <sheetView showGridLines="0" showZeros="0" tabSelected="1" view="pageBreakPreview" zoomScale="65" zoomScaleNormal="75" zoomScaleSheetLayoutView="65" workbookViewId="0" topLeftCell="B1">
      <selection activeCell="T4" sqref="T4"/>
    </sheetView>
  </sheetViews>
  <sheetFormatPr defaultColWidth="11.421875" defaultRowHeight="12.75"/>
  <cols>
    <col min="1" max="1" width="15.421875" style="1" hidden="1" customWidth="1"/>
    <col min="2" max="2" width="15.57421875" style="1" customWidth="1"/>
    <col min="3" max="3" width="46.140625" style="1" customWidth="1"/>
    <col min="4" max="4" width="12.00390625" style="1" customWidth="1"/>
    <col min="5" max="5" width="2.28125" style="1" customWidth="1"/>
    <col min="6" max="6" width="11.57421875" style="1" customWidth="1"/>
    <col min="7" max="7" width="2.57421875" style="1" customWidth="1"/>
    <col min="8" max="8" width="12.00390625" style="1" customWidth="1"/>
    <col min="9" max="9" width="2.28125" style="1" customWidth="1"/>
    <col min="10" max="10" width="11.28125" style="1" customWidth="1"/>
    <col min="11" max="11" width="2.57421875" style="1" customWidth="1"/>
    <col min="12" max="12" width="12.28125" style="1" customWidth="1"/>
    <col min="13" max="13" width="11.57421875" style="1" customWidth="1"/>
    <col min="14" max="14" width="9.421875" style="1" customWidth="1"/>
    <col min="15" max="15" width="1.8515625" style="1" customWidth="1"/>
    <col min="16" max="16" width="10.421875" style="1" customWidth="1"/>
    <col min="17" max="17" width="14.00390625" style="1" customWidth="1"/>
    <col min="18" max="18" width="1.7109375" style="1" customWidth="1"/>
    <col min="19" max="16384" width="11.57421875" style="1" customWidth="1"/>
  </cols>
  <sheetData>
    <row r="1" spans="2:17" ht="14.25">
      <c r="B1" s="19" t="s">
        <v>530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2:17" ht="9" customHeight="1"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s="5" customFormat="1" ht="18">
      <c r="B3" s="20" t="s">
        <v>21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2:17" s="5" customFormat="1" ht="18">
      <c r="B4" s="20" t="s">
        <v>51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ht="14.25">
      <c r="C5" s="3"/>
    </row>
    <row r="6" spans="2:17" s="5" customFormat="1" ht="12.75">
      <c r="B6" s="21"/>
      <c r="C6" s="22"/>
      <c r="D6" s="23"/>
      <c r="E6" s="24"/>
      <c r="F6" s="18" t="s">
        <v>12</v>
      </c>
      <c r="G6" s="25"/>
      <c r="H6" s="18"/>
      <c r="I6" s="25"/>
      <c r="J6" s="18"/>
      <c r="K6" s="25"/>
      <c r="L6" s="26" t="s">
        <v>25</v>
      </c>
      <c r="M6" s="26"/>
      <c r="N6" s="26" t="s">
        <v>22</v>
      </c>
      <c r="O6" s="26"/>
      <c r="P6" s="26"/>
      <c r="Q6" s="26"/>
    </row>
    <row r="7" spans="2:17" s="5" customFormat="1" ht="12.75" customHeight="1">
      <c r="B7" s="27"/>
      <c r="C7" s="28"/>
      <c r="D7" s="29" t="s">
        <v>13</v>
      </c>
      <c r="E7" s="30"/>
      <c r="F7" s="29" t="s">
        <v>14</v>
      </c>
      <c r="G7" s="30"/>
      <c r="H7" s="29" t="s">
        <v>24</v>
      </c>
      <c r="I7" s="30"/>
      <c r="J7" s="31" t="s">
        <v>230</v>
      </c>
      <c r="K7" s="32"/>
      <c r="L7" s="33" t="s">
        <v>229</v>
      </c>
      <c r="M7" s="33" t="s">
        <v>17</v>
      </c>
      <c r="N7" s="34" t="s">
        <v>23</v>
      </c>
      <c r="O7" s="35"/>
      <c r="P7" s="36"/>
      <c r="Q7" s="22"/>
    </row>
    <row r="8" spans="2:17" s="5" customFormat="1" ht="12.75">
      <c r="B8" s="37" t="s">
        <v>231</v>
      </c>
      <c r="C8" s="38"/>
      <c r="D8" s="39" t="s">
        <v>15</v>
      </c>
      <c r="E8" s="40"/>
      <c r="F8" s="39" t="s">
        <v>15</v>
      </c>
      <c r="G8" s="40"/>
      <c r="H8" s="39" t="s">
        <v>16</v>
      </c>
      <c r="I8" s="40"/>
      <c r="J8" s="41"/>
      <c r="K8" s="42"/>
      <c r="L8" s="43"/>
      <c r="M8" s="43"/>
      <c r="N8" s="34" t="s">
        <v>18</v>
      </c>
      <c r="O8" s="36"/>
      <c r="P8" s="44" t="s">
        <v>19</v>
      </c>
      <c r="Q8" s="45" t="s">
        <v>20</v>
      </c>
    </row>
    <row r="9" spans="3:17" ht="10.5" customHeight="1">
      <c r="C9" s="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8" customFormat="1" ht="15">
      <c r="A10" s="10" t="s">
        <v>232</v>
      </c>
      <c r="B10" s="10"/>
      <c r="C10" s="10" t="s">
        <v>233</v>
      </c>
      <c r="D10" s="10">
        <f>+D12+D13</f>
        <v>57</v>
      </c>
      <c r="E10" s="10">
        <f aca="true" t="shared" si="0" ref="E10:Q10">+E12+E13</f>
        <v>0</v>
      </c>
      <c r="F10" s="10">
        <f t="shared" si="0"/>
        <v>22</v>
      </c>
      <c r="G10" s="10">
        <f t="shared" si="0"/>
        <v>0</v>
      </c>
      <c r="H10" s="10">
        <f t="shared" si="0"/>
        <v>184</v>
      </c>
      <c r="I10" s="10">
        <f t="shared" si="0"/>
        <v>0</v>
      </c>
      <c r="J10" s="10">
        <f t="shared" si="0"/>
        <v>26</v>
      </c>
      <c r="K10" s="10">
        <f t="shared" si="0"/>
        <v>0</v>
      </c>
      <c r="L10" s="10">
        <f t="shared" si="0"/>
        <v>226</v>
      </c>
      <c r="M10" s="10">
        <f t="shared" si="0"/>
        <v>746</v>
      </c>
      <c r="N10" s="10">
        <f t="shared" si="0"/>
        <v>255</v>
      </c>
      <c r="O10" s="10">
        <f t="shared" si="0"/>
        <v>0</v>
      </c>
      <c r="P10" s="10">
        <f t="shared" si="0"/>
        <v>156</v>
      </c>
      <c r="Q10" s="10">
        <f t="shared" si="0"/>
        <v>237</v>
      </c>
    </row>
    <row r="11" spans="1:17" s="8" customFormat="1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s="8" customFormat="1" ht="15">
      <c r="A12" s="10" t="s">
        <v>234</v>
      </c>
      <c r="B12" s="10"/>
      <c r="C12" s="10" t="s">
        <v>26</v>
      </c>
      <c r="D12" s="10">
        <f>SUM(D15:D72)/2</f>
        <v>12</v>
      </c>
      <c r="E12" s="10">
        <f aca="true" t="shared" si="1" ref="E12:Q12">SUM(E15:E72)/2</f>
        <v>0</v>
      </c>
      <c r="F12" s="10">
        <f t="shared" si="1"/>
        <v>6</v>
      </c>
      <c r="G12" s="10">
        <f t="shared" si="1"/>
        <v>0</v>
      </c>
      <c r="H12" s="10">
        <f t="shared" si="1"/>
        <v>42</v>
      </c>
      <c r="I12" s="10">
        <f t="shared" si="1"/>
        <v>0</v>
      </c>
      <c r="J12" s="10">
        <f t="shared" si="1"/>
        <v>10</v>
      </c>
      <c r="K12" s="10">
        <f t="shared" si="1"/>
        <v>0</v>
      </c>
      <c r="L12" s="10">
        <f t="shared" si="1"/>
        <v>62</v>
      </c>
      <c r="M12" s="10">
        <f t="shared" si="1"/>
        <v>263</v>
      </c>
      <c r="N12" s="10">
        <f t="shared" si="1"/>
        <v>61</v>
      </c>
      <c r="O12" s="10">
        <f t="shared" si="1"/>
        <v>0</v>
      </c>
      <c r="P12" s="10">
        <f t="shared" si="1"/>
        <v>34</v>
      </c>
      <c r="Q12" s="10">
        <f t="shared" si="1"/>
        <v>51</v>
      </c>
    </row>
    <row r="13" spans="1:17" s="8" customFormat="1" ht="15">
      <c r="A13" s="10" t="s">
        <v>235</v>
      </c>
      <c r="B13" s="10"/>
      <c r="C13" s="10" t="s">
        <v>27</v>
      </c>
      <c r="D13" s="10">
        <f>SUM(D74:D294)/2</f>
        <v>45</v>
      </c>
      <c r="E13" s="10">
        <f aca="true" t="shared" si="2" ref="E13:Q13">SUM(E74:E294)/2</f>
        <v>0</v>
      </c>
      <c r="F13" s="10">
        <f t="shared" si="2"/>
        <v>16</v>
      </c>
      <c r="G13" s="10">
        <f t="shared" si="2"/>
        <v>0</v>
      </c>
      <c r="H13" s="10">
        <f t="shared" si="2"/>
        <v>142</v>
      </c>
      <c r="I13" s="10">
        <f t="shared" si="2"/>
        <v>0</v>
      </c>
      <c r="J13" s="10">
        <f t="shared" si="2"/>
        <v>16</v>
      </c>
      <c r="K13" s="10">
        <f t="shared" si="2"/>
        <v>0</v>
      </c>
      <c r="L13" s="10">
        <f t="shared" si="2"/>
        <v>164</v>
      </c>
      <c r="M13" s="10">
        <f t="shared" si="2"/>
        <v>483</v>
      </c>
      <c r="N13" s="10">
        <f t="shared" si="2"/>
        <v>194</v>
      </c>
      <c r="O13" s="10">
        <f t="shared" si="2"/>
        <v>0</v>
      </c>
      <c r="P13" s="10">
        <f t="shared" si="2"/>
        <v>122</v>
      </c>
      <c r="Q13" s="10">
        <f t="shared" si="2"/>
        <v>186</v>
      </c>
    </row>
    <row r="14" spans="1:17" s="8" customFormat="1" ht="15">
      <c r="A14" s="10"/>
      <c r="B14" s="10"/>
      <c r="C14" s="10"/>
      <c r="D14" s="10"/>
      <c r="F14" s="10"/>
      <c r="H14" s="10"/>
      <c r="J14" s="10"/>
      <c r="L14" s="10"/>
      <c r="M14" s="10"/>
      <c r="N14" s="10"/>
      <c r="P14" s="10"/>
      <c r="Q14" s="10"/>
    </row>
    <row r="15" spans="1:17" s="8" customFormat="1" ht="15">
      <c r="A15" s="10" t="s">
        <v>236</v>
      </c>
      <c r="B15" s="10"/>
      <c r="C15" s="10" t="s">
        <v>28</v>
      </c>
      <c r="D15" s="10">
        <f>SUM(D16:D31)</f>
        <v>3</v>
      </c>
      <c r="E15" s="10">
        <f>SUM(E16:E31)</f>
        <v>0</v>
      </c>
      <c r="F15" s="10">
        <f aca="true" t="shared" si="3" ref="F15:Q15">SUM(F16:F31)</f>
        <v>3</v>
      </c>
      <c r="G15" s="10">
        <f t="shared" si="3"/>
        <v>0</v>
      </c>
      <c r="H15" s="10">
        <f t="shared" si="3"/>
        <v>11</v>
      </c>
      <c r="I15" s="10">
        <f t="shared" si="3"/>
        <v>0</v>
      </c>
      <c r="J15" s="10">
        <f t="shared" si="3"/>
        <v>2</v>
      </c>
      <c r="K15" s="10">
        <f t="shared" si="3"/>
        <v>0</v>
      </c>
      <c r="L15" s="10">
        <f t="shared" si="3"/>
        <v>17</v>
      </c>
      <c r="M15" s="10">
        <f t="shared" si="3"/>
        <v>70</v>
      </c>
      <c r="N15" s="10">
        <f t="shared" si="3"/>
        <v>13</v>
      </c>
      <c r="O15" s="10"/>
      <c r="P15" s="10">
        <f t="shared" si="3"/>
        <v>8</v>
      </c>
      <c r="Q15" s="10">
        <f t="shared" si="3"/>
        <v>17</v>
      </c>
    </row>
    <row r="16" spans="1:17" s="6" customFormat="1" ht="14.25">
      <c r="A16" s="11" t="s">
        <v>183</v>
      </c>
      <c r="B16" s="11" t="s">
        <v>237</v>
      </c>
      <c r="C16" s="11" t="s">
        <v>238</v>
      </c>
      <c r="D16" s="11">
        <v>1</v>
      </c>
      <c r="F16" s="11">
        <v>0</v>
      </c>
      <c r="H16" s="11">
        <v>2</v>
      </c>
      <c r="J16" s="11">
        <v>2</v>
      </c>
      <c r="L16" s="11">
        <v>2</v>
      </c>
      <c r="M16" s="11">
        <v>18</v>
      </c>
      <c r="N16" s="11">
        <v>5</v>
      </c>
      <c r="P16" s="11">
        <v>5</v>
      </c>
      <c r="Q16" s="11">
        <v>6</v>
      </c>
    </row>
    <row r="17" spans="1:17" s="6" customFormat="1" ht="14.25">
      <c r="A17" s="11" t="s">
        <v>184</v>
      </c>
      <c r="B17" s="11" t="s">
        <v>239</v>
      </c>
      <c r="C17" s="11" t="s">
        <v>240</v>
      </c>
      <c r="D17" s="11">
        <v>0</v>
      </c>
      <c r="F17" s="11">
        <v>0</v>
      </c>
      <c r="H17" s="11">
        <v>0</v>
      </c>
      <c r="J17" s="11">
        <v>0</v>
      </c>
      <c r="L17" s="11">
        <v>1</v>
      </c>
      <c r="M17" s="11">
        <v>6</v>
      </c>
      <c r="N17" s="11">
        <v>1</v>
      </c>
      <c r="P17" s="11">
        <v>0</v>
      </c>
      <c r="Q17" s="11">
        <v>2</v>
      </c>
    </row>
    <row r="18" spans="1:17" s="6" customFormat="1" ht="14.25">
      <c r="A18" s="11" t="s">
        <v>192</v>
      </c>
      <c r="B18" s="11" t="s">
        <v>241</v>
      </c>
      <c r="C18" s="11" t="s">
        <v>242</v>
      </c>
      <c r="D18" s="11">
        <v>0</v>
      </c>
      <c r="F18" s="11">
        <v>0</v>
      </c>
      <c r="H18" s="11">
        <v>0</v>
      </c>
      <c r="J18" s="11">
        <v>0</v>
      </c>
      <c r="L18" s="11">
        <v>1</v>
      </c>
      <c r="M18" s="11">
        <v>3</v>
      </c>
      <c r="N18" s="11">
        <v>0</v>
      </c>
      <c r="P18" s="11">
        <v>0</v>
      </c>
      <c r="Q18" s="11">
        <v>0</v>
      </c>
    </row>
    <row r="19" spans="1:17" s="6" customFormat="1" ht="14.25">
      <c r="A19" s="11" t="s">
        <v>243</v>
      </c>
      <c r="B19" s="11" t="s">
        <v>244</v>
      </c>
      <c r="C19" s="11" t="s">
        <v>245</v>
      </c>
      <c r="D19" s="11">
        <v>0</v>
      </c>
      <c r="F19" s="11">
        <v>0</v>
      </c>
      <c r="H19" s="11">
        <v>0</v>
      </c>
      <c r="J19" s="11">
        <v>0</v>
      </c>
      <c r="L19" s="11">
        <v>1</v>
      </c>
      <c r="M19" s="11">
        <v>6</v>
      </c>
      <c r="N19" s="11">
        <v>0</v>
      </c>
      <c r="P19" s="11">
        <v>0</v>
      </c>
      <c r="Q19" s="11">
        <v>0</v>
      </c>
    </row>
    <row r="20" spans="1:17" s="6" customFormat="1" ht="14.25">
      <c r="A20" s="11" t="s">
        <v>187</v>
      </c>
      <c r="B20" s="11" t="s">
        <v>246</v>
      </c>
      <c r="C20" s="11" t="s">
        <v>247</v>
      </c>
      <c r="D20" s="11">
        <v>1</v>
      </c>
      <c r="F20" s="11">
        <v>1</v>
      </c>
      <c r="H20" s="11">
        <v>3</v>
      </c>
      <c r="J20" s="11">
        <v>0</v>
      </c>
      <c r="L20" s="11">
        <v>1</v>
      </c>
      <c r="M20" s="11">
        <v>5</v>
      </c>
      <c r="N20" s="11">
        <v>3</v>
      </c>
      <c r="P20" s="11">
        <v>0</v>
      </c>
      <c r="Q20" s="11">
        <v>4</v>
      </c>
    </row>
    <row r="21" spans="1:17" s="6" customFormat="1" ht="14.25">
      <c r="A21" s="11" t="s">
        <v>185</v>
      </c>
      <c r="B21" s="11" t="s">
        <v>248</v>
      </c>
      <c r="C21" s="11" t="s">
        <v>249</v>
      </c>
      <c r="D21" s="11">
        <v>0</v>
      </c>
      <c r="F21" s="11">
        <v>1</v>
      </c>
      <c r="H21" s="11">
        <v>1</v>
      </c>
      <c r="J21" s="11">
        <v>0</v>
      </c>
      <c r="L21" s="11">
        <v>1</v>
      </c>
      <c r="M21" s="11">
        <v>6</v>
      </c>
      <c r="N21" s="11">
        <v>1</v>
      </c>
      <c r="P21" s="11">
        <v>0</v>
      </c>
      <c r="Q21" s="11">
        <v>1</v>
      </c>
    </row>
    <row r="22" spans="1:17" s="6" customFormat="1" ht="14.25">
      <c r="A22" s="11" t="s">
        <v>186</v>
      </c>
      <c r="B22" s="11" t="s">
        <v>239</v>
      </c>
      <c r="C22" s="11" t="s">
        <v>250</v>
      </c>
      <c r="D22" s="11">
        <v>0</v>
      </c>
      <c r="F22" s="11">
        <v>0</v>
      </c>
      <c r="H22" s="11">
        <v>0</v>
      </c>
      <c r="J22" s="11">
        <v>0</v>
      </c>
      <c r="L22" s="11">
        <v>1</v>
      </c>
      <c r="M22" s="11">
        <v>3</v>
      </c>
      <c r="N22" s="11">
        <v>0</v>
      </c>
      <c r="P22" s="11">
        <v>0</v>
      </c>
      <c r="Q22" s="11">
        <v>0</v>
      </c>
    </row>
    <row r="23" spans="1:17" s="6" customFormat="1" ht="14.25">
      <c r="A23" s="11" t="s">
        <v>251</v>
      </c>
      <c r="B23" s="11" t="s">
        <v>252</v>
      </c>
      <c r="C23" s="11" t="s">
        <v>253</v>
      </c>
      <c r="D23" s="11">
        <v>0</v>
      </c>
      <c r="F23" s="11">
        <v>0</v>
      </c>
      <c r="H23" s="11">
        <v>0</v>
      </c>
      <c r="J23" s="11">
        <v>0</v>
      </c>
      <c r="L23" s="11">
        <v>1</v>
      </c>
      <c r="M23" s="11">
        <v>2</v>
      </c>
      <c r="N23" s="11">
        <v>0</v>
      </c>
      <c r="P23" s="11">
        <v>0</v>
      </c>
      <c r="Q23" s="11">
        <v>0</v>
      </c>
    </row>
    <row r="24" spans="1:17" s="6" customFormat="1" ht="14.25">
      <c r="A24" s="11" t="s">
        <v>254</v>
      </c>
      <c r="B24" s="11" t="s">
        <v>244</v>
      </c>
      <c r="C24" s="11" t="s">
        <v>255</v>
      </c>
      <c r="D24" s="11">
        <v>0</v>
      </c>
      <c r="F24" s="11">
        <v>0</v>
      </c>
      <c r="H24" s="11">
        <v>0</v>
      </c>
      <c r="J24" s="11">
        <v>0</v>
      </c>
      <c r="L24" s="11">
        <v>1</v>
      </c>
      <c r="M24" s="11">
        <v>1</v>
      </c>
      <c r="N24" s="11">
        <v>0</v>
      </c>
      <c r="P24" s="11">
        <v>0</v>
      </c>
      <c r="Q24" s="11">
        <v>0</v>
      </c>
    </row>
    <row r="25" spans="1:17" s="6" customFormat="1" ht="14.25">
      <c r="A25" s="11" t="s">
        <v>256</v>
      </c>
      <c r="B25" s="11" t="s">
        <v>244</v>
      </c>
      <c r="C25" s="11" t="s">
        <v>257</v>
      </c>
      <c r="D25" s="11">
        <v>0</v>
      </c>
      <c r="F25" s="11">
        <v>0</v>
      </c>
      <c r="H25" s="11">
        <v>0</v>
      </c>
      <c r="J25" s="11">
        <v>0</v>
      </c>
      <c r="L25" s="11">
        <v>1</v>
      </c>
      <c r="M25" s="11">
        <v>1</v>
      </c>
      <c r="N25" s="11">
        <v>0</v>
      </c>
      <c r="P25" s="11">
        <v>0</v>
      </c>
      <c r="Q25" s="11">
        <v>0</v>
      </c>
    </row>
    <row r="26" spans="1:17" s="6" customFormat="1" ht="14.25">
      <c r="A26" s="11" t="s">
        <v>188</v>
      </c>
      <c r="B26" s="11" t="s">
        <v>258</v>
      </c>
      <c r="C26" s="11" t="s">
        <v>259</v>
      </c>
      <c r="D26" s="11">
        <v>1</v>
      </c>
      <c r="F26" s="11">
        <v>0</v>
      </c>
      <c r="H26" s="11">
        <v>5</v>
      </c>
      <c r="J26" s="11">
        <v>0</v>
      </c>
      <c r="L26" s="11">
        <v>2</v>
      </c>
      <c r="M26" s="11">
        <v>7</v>
      </c>
      <c r="N26" s="11">
        <v>2</v>
      </c>
      <c r="P26" s="11">
        <v>3</v>
      </c>
      <c r="Q26" s="11">
        <v>2</v>
      </c>
    </row>
    <row r="27" spans="1:17" s="6" customFormat="1" ht="14.25">
      <c r="A27" s="11" t="s">
        <v>189</v>
      </c>
      <c r="B27" s="11" t="s">
        <v>244</v>
      </c>
      <c r="C27" s="11" t="s">
        <v>260</v>
      </c>
      <c r="D27" s="11">
        <v>0</v>
      </c>
      <c r="F27" s="11">
        <v>0</v>
      </c>
      <c r="H27" s="11">
        <v>0</v>
      </c>
      <c r="J27" s="11">
        <v>0</v>
      </c>
      <c r="L27" s="11">
        <v>1</v>
      </c>
      <c r="M27" s="11">
        <v>6</v>
      </c>
      <c r="N27" s="11"/>
      <c r="P27" s="11">
        <v>0</v>
      </c>
      <c r="Q27" s="11">
        <v>1</v>
      </c>
    </row>
    <row r="28" spans="1:17" s="6" customFormat="1" ht="14.25">
      <c r="A28" s="11" t="s">
        <v>261</v>
      </c>
      <c r="B28" s="11" t="s">
        <v>252</v>
      </c>
      <c r="C28" s="11" t="s">
        <v>42</v>
      </c>
      <c r="D28" s="11">
        <v>0</v>
      </c>
      <c r="F28" s="11">
        <v>0</v>
      </c>
      <c r="H28" s="11">
        <v>0</v>
      </c>
      <c r="J28" s="11">
        <v>0</v>
      </c>
      <c r="L28" s="11">
        <v>1</v>
      </c>
      <c r="M28" s="11">
        <v>3</v>
      </c>
      <c r="N28" s="11">
        <v>0</v>
      </c>
      <c r="P28" s="11">
        <v>0</v>
      </c>
      <c r="Q28" s="11">
        <v>0</v>
      </c>
    </row>
    <row r="29" spans="1:17" s="6" customFormat="1" ht="14.25">
      <c r="A29" s="11" t="s">
        <v>190</v>
      </c>
      <c r="B29" s="11" t="s">
        <v>241</v>
      </c>
      <c r="C29" s="11" t="s">
        <v>262</v>
      </c>
      <c r="D29" s="11">
        <v>0</v>
      </c>
      <c r="F29" s="11">
        <v>0</v>
      </c>
      <c r="H29" s="11">
        <v>0</v>
      </c>
      <c r="J29" s="11">
        <v>0</v>
      </c>
      <c r="L29" s="11">
        <v>1</v>
      </c>
      <c r="M29" s="11">
        <v>2</v>
      </c>
      <c r="N29" s="11">
        <v>0</v>
      </c>
      <c r="P29" s="11">
        <v>0</v>
      </c>
      <c r="Q29" s="11">
        <v>0</v>
      </c>
    </row>
    <row r="30" spans="1:17" s="6" customFormat="1" ht="14.25">
      <c r="A30" s="11" t="s">
        <v>542</v>
      </c>
      <c r="B30" s="11" t="s">
        <v>252</v>
      </c>
      <c r="C30" s="11" t="s">
        <v>531</v>
      </c>
      <c r="D30" s="11"/>
      <c r="F30" s="11"/>
      <c r="H30" s="11"/>
      <c r="J30" s="11"/>
      <c r="L30" s="11"/>
      <c r="M30" s="11"/>
      <c r="N30" s="11"/>
      <c r="P30" s="11"/>
      <c r="Q30" s="11"/>
    </row>
    <row r="31" spans="1:17" s="6" customFormat="1" ht="14.25">
      <c r="A31" s="11" t="s">
        <v>191</v>
      </c>
      <c r="B31" s="11" t="s">
        <v>248</v>
      </c>
      <c r="C31" s="11" t="s">
        <v>263</v>
      </c>
      <c r="D31" s="11">
        <v>0</v>
      </c>
      <c r="F31" s="11">
        <v>1</v>
      </c>
      <c r="H31" s="11">
        <v>0</v>
      </c>
      <c r="J31" s="11">
        <v>0</v>
      </c>
      <c r="L31" s="11">
        <v>1</v>
      </c>
      <c r="M31" s="11">
        <v>1</v>
      </c>
      <c r="N31" s="11">
        <v>1</v>
      </c>
      <c r="P31" s="11">
        <v>0</v>
      </c>
      <c r="Q31" s="11">
        <v>1</v>
      </c>
    </row>
    <row r="32" spans="1:17" s="6" customFormat="1" ht="14.25">
      <c r="A32" s="11"/>
      <c r="B32" s="11"/>
      <c r="C32" s="11"/>
      <c r="D32" s="11"/>
      <c r="F32" s="11"/>
      <c r="H32" s="11"/>
      <c r="J32" s="11"/>
      <c r="L32" s="11"/>
      <c r="M32" s="11"/>
      <c r="N32" s="11"/>
      <c r="P32" s="11"/>
      <c r="Q32" s="11"/>
    </row>
    <row r="33" spans="1:17" s="8" customFormat="1" ht="15">
      <c r="A33" s="10" t="s">
        <v>264</v>
      </c>
      <c r="B33" s="10"/>
      <c r="C33" s="10" t="s">
        <v>29</v>
      </c>
      <c r="D33" s="10">
        <f>SUM(D34:D43)</f>
        <v>2</v>
      </c>
      <c r="E33" s="10">
        <f aca="true" t="shared" si="4" ref="E33:Q33">SUM(E34:E43)</f>
        <v>0</v>
      </c>
      <c r="F33" s="10">
        <f t="shared" si="4"/>
        <v>1</v>
      </c>
      <c r="G33" s="10">
        <f t="shared" si="4"/>
        <v>0</v>
      </c>
      <c r="H33" s="10">
        <f t="shared" si="4"/>
        <v>8</v>
      </c>
      <c r="I33" s="10">
        <f t="shared" si="4"/>
        <v>0</v>
      </c>
      <c r="J33" s="10">
        <f t="shared" si="4"/>
        <v>1</v>
      </c>
      <c r="K33" s="10">
        <f t="shared" si="4"/>
        <v>0</v>
      </c>
      <c r="L33" s="10">
        <f t="shared" si="4"/>
        <v>12</v>
      </c>
      <c r="M33" s="10">
        <f t="shared" si="4"/>
        <v>40</v>
      </c>
      <c r="N33" s="10">
        <f t="shared" si="4"/>
        <v>13</v>
      </c>
      <c r="O33" s="10">
        <f t="shared" si="4"/>
        <v>0</v>
      </c>
      <c r="P33" s="10">
        <f t="shared" si="4"/>
        <v>8</v>
      </c>
      <c r="Q33" s="10">
        <f t="shared" si="4"/>
        <v>11</v>
      </c>
    </row>
    <row r="34" spans="1:17" s="6" customFormat="1" ht="14.25">
      <c r="A34" s="11" t="s">
        <v>193</v>
      </c>
      <c r="B34" s="11" t="s">
        <v>237</v>
      </c>
      <c r="C34" s="11" t="s">
        <v>265</v>
      </c>
      <c r="D34" s="11">
        <v>1</v>
      </c>
      <c r="F34" s="11">
        <v>1</v>
      </c>
      <c r="H34" s="11">
        <v>2</v>
      </c>
      <c r="J34" s="11">
        <v>1</v>
      </c>
      <c r="L34" s="11">
        <v>3</v>
      </c>
      <c r="M34" s="11">
        <v>14</v>
      </c>
      <c r="N34" s="11">
        <v>6</v>
      </c>
      <c r="P34" s="11">
        <v>5</v>
      </c>
      <c r="Q34" s="11">
        <v>4</v>
      </c>
    </row>
    <row r="35" spans="1:17" s="6" customFormat="1" ht="14.25">
      <c r="A35" s="11" t="s">
        <v>194</v>
      </c>
      <c r="B35" s="11" t="s">
        <v>248</v>
      </c>
      <c r="C35" s="11" t="s">
        <v>266</v>
      </c>
      <c r="D35" s="11">
        <v>0</v>
      </c>
      <c r="F35" s="11">
        <v>0</v>
      </c>
      <c r="H35" s="11">
        <v>1</v>
      </c>
      <c r="J35" s="11">
        <v>0</v>
      </c>
      <c r="L35" s="11">
        <v>1</v>
      </c>
      <c r="M35" s="11">
        <v>5</v>
      </c>
      <c r="N35" s="11">
        <v>1</v>
      </c>
      <c r="P35" s="11">
        <v>0</v>
      </c>
      <c r="Q35" s="11">
        <v>1</v>
      </c>
    </row>
    <row r="36" spans="1:17" s="6" customFormat="1" ht="14.25">
      <c r="A36" s="11" t="s">
        <v>195</v>
      </c>
      <c r="B36" s="11" t="s">
        <v>267</v>
      </c>
      <c r="C36" s="11" t="s">
        <v>47</v>
      </c>
      <c r="D36" s="11">
        <v>0</v>
      </c>
      <c r="F36" s="11">
        <v>0</v>
      </c>
      <c r="H36" s="11">
        <v>1</v>
      </c>
      <c r="J36" s="11">
        <v>0</v>
      </c>
      <c r="L36" s="11">
        <v>1</v>
      </c>
      <c r="M36" s="11">
        <v>1</v>
      </c>
      <c r="N36" s="11">
        <v>0</v>
      </c>
      <c r="P36" s="11">
        <v>0</v>
      </c>
      <c r="Q36" s="11">
        <v>0</v>
      </c>
    </row>
    <row r="37" spans="1:17" s="6" customFormat="1" ht="14.25">
      <c r="A37" s="11" t="s">
        <v>196</v>
      </c>
      <c r="B37" s="11" t="s">
        <v>244</v>
      </c>
      <c r="C37" s="11" t="s">
        <v>268</v>
      </c>
      <c r="D37" s="11">
        <v>0</v>
      </c>
      <c r="F37" s="11">
        <v>0</v>
      </c>
      <c r="H37" s="11">
        <v>0</v>
      </c>
      <c r="J37" s="11">
        <v>0</v>
      </c>
      <c r="L37" s="11">
        <v>1</v>
      </c>
      <c r="M37" s="11">
        <v>3</v>
      </c>
      <c r="N37" s="11">
        <v>1</v>
      </c>
      <c r="P37" s="11">
        <v>0</v>
      </c>
      <c r="Q37" s="11">
        <v>1</v>
      </c>
    </row>
    <row r="38" spans="1:17" s="6" customFormat="1" ht="14.25">
      <c r="A38" s="11" t="s">
        <v>197</v>
      </c>
      <c r="B38" s="11" t="s">
        <v>239</v>
      </c>
      <c r="C38" s="11" t="s">
        <v>269</v>
      </c>
      <c r="D38" s="11">
        <v>0</v>
      </c>
      <c r="F38" s="11">
        <v>0</v>
      </c>
      <c r="H38" s="11">
        <v>0</v>
      </c>
      <c r="J38" s="11">
        <v>0</v>
      </c>
      <c r="L38" s="11">
        <v>1</v>
      </c>
      <c r="M38" s="11">
        <v>2</v>
      </c>
      <c r="N38" s="11">
        <v>1</v>
      </c>
      <c r="P38" s="11">
        <v>0</v>
      </c>
      <c r="Q38" s="11">
        <v>1</v>
      </c>
    </row>
    <row r="39" spans="1:17" s="6" customFormat="1" ht="14.25">
      <c r="A39" s="11" t="s">
        <v>198</v>
      </c>
      <c r="B39" s="11" t="s">
        <v>239</v>
      </c>
      <c r="C39" s="11" t="s">
        <v>270</v>
      </c>
      <c r="D39" s="11">
        <v>0</v>
      </c>
      <c r="F39" s="11">
        <v>0</v>
      </c>
      <c r="H39" s="11">
        <v>0</v>
      </c>
      <c r="J39" s="11">
        <v>0</v>
      </c>
      <c r="L39" s="11">
        <v>1</v>
      </c>
      <c r="M39" s="11">
        <v>1</v>
      </c>
      <c r="N39" s="11">
        <v>0</v>
      </c>
      <c r="P39" s="11">
        <v>0</v>
      </c>
      <c r="Q39" s="11">
        <v>0</v>
      </c>
    </row>
    <row r="40" spans="1:17" s="6" customFormat="1" ht="14.25">
      <c r="A40" s="11" t="s">
        <v>199</v>
      </c>
      <c r="B40" s="11" t="s">
        <v>244</v>
      </c>
      <c r="C40" s="11" t="s">
        <v>271</v>
      </c>
      <c r="D40" s="11">
        <v>0</v>
      </c>
      <c r="F40" s="11">
        <v>0</v>
      </c>
      <c r="H40" s="11">
        <v>0</v>
      </c>
      <c r="J40" s="11">
        <v>0</v>
      </c>
      <c r="L40" s="11">
        <v>1</v>
      </c>
      <c r="M40" s="11">
        <v>2</v>
      </c>
      <c r="N40" s="11">
        <v>1</v>
      </c>
      <c r="P40" s="11">
        <v>0</v>
      </c>
      <c r="Q40" s="11">
        <v>1</v>
      </c>
    </row>
    <row r="41" spans="1:17" s="6" customFormat="1" ht="14.25">
      <c r="A41" s="11" t="s">
        <v>200</v>
      </c>
      <c r="B41" s="11" t="s">
        <v>272</v>
      </c>
      <c r="C41" s="11" t="s">
        <v>273</v>
      </c>
      <c r="D41" s="11">
        <v>1</v>
      </c>
      <c r="F41" s="11">
        <v>0</v>
      </c>
      <c r="H41" s="11">
        <v>3</v>
      </c>
      <c r="J41" s="11">
        <v>0</v>
      </c>
      <c r="L41" s="11">
        <v>1</v>
      </c>
      <c r="M41" s="11">
        <v>7</v>
      </c>
      <c r="N41" s="11">
        <v>2</v>
      </c>
      <c r="P41" s="11">
        <v>2</v>
      </c>
      <c r="Q41" s="11">
        <v>2</v>
      </c>
    </row>
    <row r="42" spans="1:17" s="6" customFormat="1" ht="14.25">
      <c r="A42" s="11" t="s">
        <v>201</v>
      </c>
      <c r="B42" s="11" t="s">
        <v>244</v>
      </c>
      <c r="C42" s="11" t="s">
        <v>274</v>
      </c>
      <c r="D42" s="11">
        <v>0</v>
      </c>
      <c r="F42" s="11">
        <v>0</v>
      </c>
      <c r="H42" s="11">
        <v>1</v>
      </c>
      <c r="J42" s="11">
        <v>0</v>
      </c>
      <c r="L42" s="11">
        <v>1</v>
      </c>
      <c r="M42" s="11">
        <v>4</v>
      </c>
      <c r="N42" s="11">
        <v>1</v>
      </c>
      <c r="P42" s="11">
        <v>1</v>
      </c>
      <c r="Q42" s="11">
        <v>1</v>
      </c>
    </row>
    <row r="43" spans="1:17" s="6" customFormat="1" ht="14.25">
      <c r="A43" s="11" t="s">
        <v>202</v>
      </c>
      <c r="B43" s="11" t="s">
        <v>267</v>
      </c>
      <c r="C43" s="11" t="s">
        <v>275</v>
      </c>
      <c r="D43" s="11">
        <v>0</v>
      </c>
      <c r="F43" s="11">
        <v>0</v>
      </c>
      <c r="H43" s="11">
        <v>0</v>
      </c>
      <c r="J43" s="11">
        <v>0</v>
      </c>
      <c r="L43" s="11">
        <v>1</v>
      </c>
      <c r="M43" s="11">
        <v>1</v>
      </c>
      <c r="N43" s="11">
        <v>0</v>
      </c>
      <c r="P43" s="11">
        <v>0</v>
      </c>
      <c r="Q43" s="11">
        <v>0</v>
      </c>
    </row>
    <row r="44" spans="1:17" s="6" customFormat="1" ht="14.25">
      <c r="A44" s="11"/>
      <c r="B44" s="11"/>
      <c r="C44" s="11"/>
      <c r="D44" s="11"/>
      <c r="F44" s="11"/>
      <c r="H44" s="11"/>
      <c r="J44" s="11"/>
      <c r="L44" s="11"/>
      <c r="M44" s="11"/>
      <c r="N44" s="11"/>
      <c r="P44" s="11"/>
      <c r="Q44" s="11"/>
    </row>
    <row r="45" spans="1:17" s="8" customFormat="1" ht="15">
      <c r="A45" s="10" t="s">
        <v>276</v>
      </c>
      <c r="B45" s="10"/>
      <c r="C45" s="10" t="s">
        <v>30</v>
      </c>
      <c r="D45" s="10">
        <f>SUM(D46:D61)</f>
        <v>5</v>
      </c>
      <c r="E45" s="10">
        <f aca="true" t="shared" si="5" ref="E45:Q45">SUM(E46:E61)</f>
        <v>0</v>
      </c>
      <c r="F45" s="10">
        <f t="shared" si="5"/>
        <v>2</v>
      </c>
      <c r="G45" s="10">
        <f t="shared" si="5"/>
        <v>0</v>
      </c>
      <c r="H45" s="10">
        <f t="shared" si="5"/>
        <v>13</v>
      </c>
      <c r="I45" s="10">
        <f t="shared" si="5"/>
        <v>0</v>
      </c>
      <c r="J45" s="10">
        <f t="shared" si="5"/>
        <v>5</v>
      </c>
      <c r="K45" s="10">
        <f t="shared" si="5"/>
        <v>0</v>
      </c>
      <c r="L45" s="10">
        <f t="shared" si="5"/>
        <v>20</v>
      </c>
      <c r="M45" s="10">
        <f t="shared" si="5"/>
        <v>117</v>
      </c>
      <c r="N45" s="10">
        <f t="shared" si="5"/>
        <v>25</v>
      </c>
      <c r="O45" s="10">
        <f t="shared" si="5"/>
        <v>0</v>
      </c>
      <c r="P45" s="10">
        <f t="shared" si="5"/>
        <v>14</v>
      </c>
      <c r="Q45" s="10">
        <f t="shared" si="5"/>
        <v>13</v>
      </c>
    </row>
    <row r="46" spans="1:17" s="6" customFormat="1" ht="14.25">
      <c r="A46" s="11" t="s">
        <v>203</v>
      </c>
      <c r="B46" s="11" t="s">
        <v>277</v>
      </c>
      <c r="C46" s="11" t="s">
        <v>278</v>
      </c>
      <c r="D46" s="11">
        <v>1</v>
      </c>
      <c r="F46" s="11"/>
      <c r="H46" s="11">
        <v>4</v>
      </c>
      <c r="J46" s="11">
        <v>2</v>
      </c>
      <c r="L46" s="11">
        <v>3</v>
      </c>
      <c r="M46" s="11">
        <v>65</v>
      </c>
      <c r="N46" s="11">
        <v>6</v>
      </c>
      <c r="P46" s="11">
        <v>8</v>
      </c>
      <c r="Q46" s="11">
        <v>4</v>
      </c>
    </row>
    <row r="47" spans="1:17" s="6" customFormat="1" ht="14.25">
      <c r="A47" s="11" t="s">
        <v>204</v>
      </c>
      <c r="B47" s="11" t="s">
        <v>237</v>
      </c>
      <c r="C47" s="11" t="s">
        <v>279</v>
      </c>
      <c r="D47" s="11">
        <v>1</v>
      </c>
      <c r="F47" s="11"/>
      <c r="H47" s="11">
        <v>4</v>
      </c>
      <c r="J47" s="11">
        <v>2</v>
      </c>
      <c r="L47" s="11">
        <v>2</v>
      </c>
      <c r="M47" s="11">
        <v>9</v>
      </c>
      <c r="N47" s="11">
        <v>10</v>
      </c>
      <c r="P47" s="11">
        <v>4</v>
      </c>
      <c r="Q47" s="11">
        <v>3</v>
      </c>
    </row>
    <row r="48" spans="1:17" s="6" customFormat="1" ht="14.25">
      <c r="A48" s="11" t="s">
        <v>213</v>
      </c>
      <c r="B48" s="11" t="s">
        <v>244</v>
      </c>
      <c r="C48" s="11" t="s">
        <v>280</v>
      </c>
      <c r="D48" s="11">
        <v>0</v>
      </c>
      <c r="F48" s="11">
        <v>0</v>
      </c>
      <c r="H48" s="11">
        <v>0</v>
      </c>
      <c r="J48" s="11">
        <v>0</v>
      </c>
      <c r="L48" s="11">
        <v>1</v>
      </c>
      <c r="M48" s="11">
        <v>4</v>
      </c>
      <c r="N48" s="11">
        <v>1</v>
      </c>
      <c r="P48" s="11">
        <v>0</v>
      </c>
      <c r="Q48" s="11">
        <v>1</v>
      </c>
    </row>
    <row r="49" spans="1:17" s="6" customFormat="1" ht="14.25">
      <c r="A49" s="11" t="s">
        <v>214</v>
      </c>
      <c r="B49" s="11" t="s">
        <v>267</v>
      </c>
      <c r="C49" s="11" t="s">
        <v>281</v>
      </c>
      <c r="D49" s="11">
        <v>0</v>
      </c>
      <c r="F49" s="11">
        <v>0</v>
      </c>
      <c r="H49" s="11">
        <v>0</v>
      </c>
      <c r="J49" s="11">
        <v>0</v>
      </c>
      <c r="L49" s="11">
        <v>1</v>
      </c>
      <c r="M49" s="11">
        <v>2</v>
      </c>
      <c r="N49" s="11">
        <v>0</v>
      </c>
      <c r="P49" s="11">
        <v>0</v>
      </c>
      <c r="Q49" s="11">
        <v>0</v>
      </c>
    </row>
    <row r="50" spans="1:17" s="6" customFormat="1" ht="14.25">
      <c r="A50" s="11" t="s">
        <v>215</v>
      </c>
      <c r="B50" s="11" t="s">
        <v>282</v>
      </c>
      <c r="C50" s="11" t="s">
        <v>283</v>
      </c>
      <c r="D50" s="11">
        <v>0</v>
      </c>
      <c r="F50" s="11">
        <v>1</v>
      </c>
      <c r="H50" s="11">
        <v>2</v>
      </c>
      <c r="J50" s="11">
        <v>0</v>
      </c>
      <c r="L50" s="11">
        <v>1</v>
      </c>
      <c r="M50" s="11">
        <v>8</v>
      </c>
      <c r="N50" s="11">
        <v>2</v>
      </c>
      <c r="P50" s="11">
        <v>0</v>
      </c>
      <c r="Q50" s="11">
        <v>1</v>
      </c>
    </row>
    <row r="51" spans="1:17" s="6" customFormat="1" ht="14.25">
      <c r="A51" s="11" t="s">
        <v>216</v>
      </c>
      <c r="B51" s="11" t="s">
        <v>239</v>
      </c>
      <c r="C51" s="11" t="s">
        <v>284</v>
      </c>
      <c r="D51" s="11">
        <v>0</v>
      </c>
      <c r="F51" s="11">
        <v>0</v>
      </c>
      <c r="H51" s="11">
        <v>0</v>
      </c>
      <c r="J51" s="11">
        <v>0</v>
      </c>
      <c r="L51" s="11">
        <v>1</v>
      </c>
      <c r="M51" s="11">
        <v>2</v>
      </c>
      <c r="N51" s="11">
        <v>0</v>
      </c>
      <c r="P51" s="11">
        <v>0</v>
      </c>
      <c r="Q51" s="11"/>
    </row>
    <row r="52" spans="1:17" s="6" customFormat="1" ht="14.25">
      <c r="A52" s="11" t="s">
        <v>217</v>
      </c>
      <c r="B52" s="11" t="s">
        <v>267</v>
      </c>
      <c r="C52" s="11" t="s">
        <v>285</v>
      </c>
      <c r="D52" s="11">
        <v>0</v>
      </c>
      <c r="F52" s="11">
        <v>0</v>
      </c>
      <c r="H52" s="11">
        <v>0</v>
      </c>
      <c r="J52" s="11">
        <v>0</v>
      </c>
      <c r="L52" s="11">
        <v>1</v>
      </c>
      <c r="M52" s="11">
        <v>3</v>
      </c>
      <c r="N52" s="11">
        <v>0</v>
      </c>
      <c r="P52" s="11">
        <v>0</v>
      </c>
      <c r="Q52" s="11">
        <v>0</v>
      </c>
    </row>
    <row r="53" spans="1:17" s="6" customFormat="1" ht="14.25">
      <c r="A53" s="11" t="s">
        <v>218</v>
      </c>
      <c r="B53" s="11" t="s">
        <v>244</v>
      </c>
      <c r="C53" s="11" t="s">
        <v>286</v>
      </c>
      <c r="D53" s="11">
        <v>0</v>
      </c>
      <c r="F53" s="11">
        <v>0</v>
      </c>
      <c r="H53" s="11">
        <v>0</v>
      </c>
      <c r="J53" s="11">
        <v>0</v>
      </c>
      <c r="L53" s="11">
        <v>1</v>
      </c>
      <c r="M53" s="11">
        <v>0</v>
      </c>
      <c r="N53" s="11">
        <v>1</v>
      </c>
      <c r="P53" s="11">
        <v>0</v>
      </c>
      <c r="Q53" s="11">
        <v>1</v>
      </c>
    </row>
    <row r="54" spans="1:17" s="6" customFormat="1" ht="14.25">
      <c r="A54" s="11" t="s">
        <v>219</v>
      </c>
      <c r="B54" s="11" t="s">
        <v>244</v>
      </c>
      <c r="C54" s="11" t="s">
        <v>287</v>
      </c>
      <c r="D54" s="11">
        <v>0</v>
      </c>
      <c r="F54" s="11">
        <v>0</v>
      </c>
      <c r="H54" s="11">
        <v>0</v>
      </c>
      <c r="J54" s="11">
        <v>0</v>
      </c>
      <c r="L54" s="11">
        <v>1</v>
      </c>
      <c r="M54" s="11">
        <v>1</v>
      </c>
      <c r="N54" s="11">
        <v>0</v>
      </c>
      <c r="P54" s="11">
        <v>0</v>
      </c>
      <c r="Q54" s="11">
        <v>0</v>
      </c>
    </row>
    <row r="55" spans="1:17" s="6" customFormat="1" ht="14.25">
      <c r="A55" s="11" t="s">
        <v>220</v>
      </c>
      <c r="B55" s="11" t="s">
        <v>239</v>
      </c>
      <c r="C55" s="11" t="s">
        <v>288</v>
      </c>
      <c r="D55" s="11">
        <v>0</v>
      </c>
      <c r="F55" s="11">
        <v>0</v>
      </c>
      <c r="H55" s="11">
        <v>0</v>
      </c>
      <c r="J55" s="11">
        <v>0</v>
      </c>
      <c r="L55" s="11">
        <v>1</v>
      </c>
      <c r="M55" s="11">
        <v>1</v>
      </c>
      <c r="N55" s="11">
        <v>0</v>
      </c>
      <c r="P55" s="11">
        <v>0</v>
      </c>
      <c r="Q55" s="11">
        <v>0</v>
      </c>
    </row>
    <row r="56" spans="1:17" s="7" customFormat="1" ht="14.25">
      <c r="A56" s="9" t="s">
        <v>221</v>
      </c>
      <c r="B56" s="9" t="s">
        <v>244</v>
      </c>
      <c r="C56" s="9" t="s">
        <v>289</v>
      </c>
      <c r="D56" s="9">
        <v>0</v>
      </c>
      <c r="F56" s="9">
        <v>0</v>
      </c>
      <c r="H56" s="9">
        <v>0</v>
      </c>
      <c r="J56" s="9">
        <v>0</v>
      </c>
      <c r="L56" s="9">
        <v>1</v>
      </c>
      <c r="M56" s="9">
        <v>4</v>
      </c>
      <c r="N56" s="9">
        <v>1</v>
      </c>
      <c r="P56" s="9">
        <v>0</v>
      </c>
      <c r="Q56" s="9">
        <v>1</v>
      </c>
    </row>
    <row r="57" spans="1:17" s="6" customFormat="1" ht="14.25">
      <c r="A57" s="11" t="s">
        <v>222</v>
      </c>
      <c r="B57" s="11" t="s">
        <v>267</v>
      </c>
      <c r="C57" s="11" t="s">
        <v>290</v>
      </c>
      <c r="D57" s="11">
        <v>0</v>
      </c>
      <c r="F57" s="11">
        <v>0</v>
      </c>
      <c r="H57" s="11">
        <v>0</v>
      </c>
      <c r="J57" s="11">
        <v>0</v>
      </c>
      <c r="L57" s="11">
        <v>1</v>
      </c>
      <c r="M57" s="11">
        <v>1</v>
      </c>
      <c r="N57" s="11">
        <v>0</v>
      </c>
      <c r="P57" s="11">
        <v>0</v>
      </c>
      <c r="Q57" s="11">
        <v>0</v>
      </c>
    </row>
    <row r="58" spans="1:17" s="6" customFormat="1" ht="14.25">
      <c r="A58" s="11" t="s">
        <v>223</v>
      </c>
      <c r="B58" s="11" t="s">
        <v>258</v>
      </c>
      <c r="C58" s="11" t="s">
        <v>291</v>
      </c>
      <c r="D58" s="11">
        <v>1</v>
      </c>
      <c r="F58" s="11">
        <v>0</v>
      </c>
      <c r="H58" s="11">
        <v>2</v>
      </c>
      <c r="J58" s="11">
        <v>1</v>
      </c>
      <c r="L58" s="11">
        <v>2</v>
      </c>
      <c r="M58" s="11">
        <v>11</v>
      </c>
      <c r="N58" s="11">
        <v>3</v>
      </c>
      <c r="P58" s="11">
        <v>2</v>
      </c>
      <c r="Q58" s="11">
        <v>1</v>
      </c>
    </row>
    <row r="59" spans="1:17" s="6" customFormat="1" ht="14.25">
      <c r="A59" s="11" t="s">
        <v>224</v>
      </c>
      <c r="B59" s="11" t="s">
        <v>267</v>
      </c>
      <c r="C59" s="11" t="s">
        <v>293</v>
      </c>
      <c r="D59" s="11">
        <v>0</v>
      </c>
      <c r="F59" s="11">
        <v>0</v>
      </c>
      <c r="H59" s="11">
        <v>0</v>
      </c>
      <c r="J59" s="11">
        <v>0</v>
      </c>
      <c r="L59" s="11">
        <v>1</v>
      </c>
      <c r="M59" s="11">
        <v>0</v>
      </c>
      <c r="N59" s="11">
        <v>0</v>
      </c>
      <c r="P59" s="11">
        <v>0</v>
      </c>
      <c r="Q59" s="11">
        <v>0</v>
      </c>
    </row>
    <row r="60" spans="1:17" s="6" customFormat="1" ht="14.25">
      <c r="A60" s="11" t="s">
        <v>527</v>
      </c>
      <c r="B60" s="11" t="s">
        <v>248</v>
      </c>
      <c r="C60" s="11" t="s">
        <v>301</v>
      </c>
      <c r="D60" s="11">
        <v>2</v>
      </c>
      <c r="F60" s="11">
        <v>1</v>
      </c>
      <c r="H60" s="11">
        <v>1</v>
      </c>
      <c r="J60" s="11">
        <v>0</v>
      </c>
      <c r="L60" s="11">
        <v>1</v>
      </c>
      <c r="M60" s="11">
        <v>5</v>
      </c>
      <c r="N60" s="11">
        <v>1</v>
      </c>
      <c r="P60" s="11">
        <v>0</v>
      </c>
      <c r="Q60" s="11">
        <v>1</v>
      </c>
    </row>
    <row r="61" spans="1:17" s="6" customFormat="1" ht="14.25">
      <c r="A61" s="11" t="s">
        <v>528</v>
      </c>
      <c r="B61" s="11" t="s">
        <v>244</v>
      </c>
      <c r="C61" s="11" t="s">
        <v>304</v>
      </c>
      <c r="D61" s="11">
        <v>0</v>
      </c>
      <c r="F61" s="11">
        <v>0</v>
      </c>
      <c r="H61" s="11">
        <v>0</v>
      </c>
      <c r="J61" s="11">
        <v>0</v>
      </c>
      <c r="L61" s="11">
        <v>1</v>
      </c>
      <c r="M61" s="11">
        <v>1</v>
      </c>
      <c r="N61" s="11">
        <v>0</v>
      </c>
      <c r="P61" s="11">
        <v>0</v>
      </c>
      <c r="Q61" s="11">
        <v>0</v>
      </c>
    </row>
    <row r="62" spans="1:17" s="6" customFormat="1" ht="14.25">
      <c r="A62" s="11"/>
      <c r="B62" s="11"/>
      <c r="C62" s="11"/>
      <c r="D62" s="11"/>
      <c r="F62" s="11"/>
      <c r="H62" s="11"/>
      <c r="J62" s="11"/>
      <c r="L62" s="11"/>
      <c r="M62" s="11"/>
      <c r="N62" s="11"/>
      <c r="P62" s="11"/>
      <c r="Q62" s="11"/>
    </row>
    <row r="63" spans="1:17" s="8" customFormat="1" ht="15">
      <c r="A63" s="10" t="s">
        <v>294</v>
      </c>
      <c r="B63" s="10"/>
      <c r="C63" s="10" t="s">
        <v>31</v>
      </c>
      <c r="D63" s="10">
        <f>SUM(D64:D72)</f>
        <v>2</v>
      </c>
      <c r="E63" s="10">
        <f aca="true" t="shared" si="6" ref="E63:Q63">SUM(E64:E72)</f>
        <v>0</v>
      </c>
      <c r="F63" s="10">
        <f t="shared" si="6"/>
        <v>0</v>
      </c>
      <c r="G63" s="10">
        <f t="shared" si="6"/>
        <v>0</v>
      </c>
      <c r="H63" s="10">
        <f t="shared" si="6"/>
        <v>10</v>
      </c>
      <c r="I63" s="10">
        <f t="shared" si="6"/>
        <v>0</v>
      </c>
      <c r="J63" s="10">
        <f t="shared" si="6"/>
        <v>2</v>
      </c>
      <c r="K63" s="10">
        <f t="shared" si="6"/>
        <v>0</v>
      </c>
      <c r="L63" s="10">
        <f t="shared" si="6"/>
        <v>13</v>
      </c>
      <c r="M63" s="10">
        <f t="shared" si="6"/>
        <v>36</v>
      </c>
      <c r="N63" s="10">
        <f t="shared" si="6"/>
        <v>10</v>
      </c>
      <c r="O63" s="10">
        <f t="shared" si="6"/>
        <v>0</v>
      </c>
      <c r="P63" s="10">
        <f t="shared" si="6"/>
        <v>4</v>
      </c>
      <c r="Q63" s="10">
        <f t="shared" si="6"/>
        <v>10</v>
      </c>
    </row>
    <row r="64" spans="1:17" s="6" customFormat="1" ht="14.25">
      <c r="A64" s="11" t="s">
        <v>205</v>
      </c>
      <c r="B64" s="11" t="s">
        <v>252</v>
      </c>
      <c r="C64" s="11" t="s">
        <v>295</v>
      </c>
      <c r="D64" s="11">
        <v>0</v>
      </c>
      <c r="F64" s="11">
        <v>0</v>
      </c>
      <c r="H64" s="11">
        <v>1</v>
      </c>
      <c r="J64" s="11">
        <v>0</v>
      </c>
      <c r="L64" s="11">
        <v>1</v>
      </c>
      <c r="M64" s="11">
        <v>5</v>
      </c>
      <c r="N64" s="11">
        <v>1</v>
      </c>
      <c r="P64" s="11">
        <v>0</v>
      </c>
      <c r="Q64" s="11">
        <v>1</v>
      </c>
    </row>
    <row r="65" spans="1:17" s="6" customFormat="1" ht="14.25">
      <c r="A65" s="11" t="s">
        <v>206</v>
      </c>
      <c r="B65" s="11" t="s">
        <v>258</v>
      </c>
      <c r="C65" s="11" t="s">
        <v>296</v>
      </c>
      <c r="D65" s="11">
        <v>0</v>
      </c>
      <c r="F65" s="11">
        <v>0</v>
      </c>
      <c r="H65" s="11">
        <v>3</v>
      </c>
      <c r="J65" s="11">
        <v>1</v>
      </c>
      <c r="L65" s="11">
        <v>3</v>
      </c>
      <c r="M65" s="11">
        <v>7</v>
      </c>
      <c r="N65" s="11">
        <v>2</v>
      </c>
      <c r="P65" s="11">
        <v>1</v>
      </c>
      <c r="Q65" s="11">
        <v>1</v>
      </c>
    </row>
    <row r="66" spans="1:17" s="6" customFormat="1" ht="14.25">
      <c r="A66" s="11" t="s">
        <v>207</v>
      </c>
      <c r="B66" s="11" t="s">
        <v>267</v>
      </c>
      <c r="C66" s="11" t="s">
        <v>297</v>
      </c>
      <c r="D66" s="11">
        <v>0</v>
      </c>
      <c r="F66" s="11">
        <v>0</v>
      </c>
      <c r="H66" s="11">
        <v>0</v>
      </c>
      <c r="J66" s="11">
        <v>0</v>
      </c>
      <c r="L66" s="11">
        <v>1</v>
      </c>
      <c r="M66" s="11">
        <v>7</v>
      </c>
      <c r="N66" s="11">
        <v>1</v>
      </c>
      <c r="P66" s="11">
        <v>0</v>
      </c>
      <c r="Q66" s="11">
        <v>1</v>
      </c>
    </row>
    <row r="67" spans="1:17" s="6" customFormat="1" ht="14.25">
      <c r="A67" s="11" t="s">
        <v>208</v>
      </c>
      <c r="B67" s="11" t="s">
        <v>267</v>
      </c>
      <c r="C67" s="11" t="s">
        <v>298</v>
      </c>
      <c r="D67" s="11">
        <v>0</v>
      </c>
      <c r="F67" s="11">
        <v>0</v>
      </c>
      <c r="H67" s="11">
        <v>0</v>
      </c>
      <c r="J67" s="11">
        <v>0</v>
      </c>
      <c r="L67" s="11">
        <v>1</v>
      </c>
      <c r="M67" s="11">
        <v>1</v>
      </c>
      <c r="N67" s="11">
        <v>0</v>
      </c>
      <c r="P67" s="11">
        <v>0</v>
      </c>
      <c r="Q67" s="11">
        <v>1</v>
      </c>
    </row>
    <row r="68" spans="1:17" s="6" customFormat="1" ht="14.25">
      <c r="A68" s="11" t="s">
        <v>209</v>
      </c>
      <c r="B68" s="11" t="s">
        <v>239</v>
      </c>
      <c r="C68" s="11" t="s">
        <v>299</v>
      </c>
      <c r="D68" s="11">
        <v>0</v>
      </c>
      <c r="F68" s="11">
        <v>0</v>
      </c>
      <c r="H68" s="11">
        <v>0</v>
      </c>
      <c r="J68" s="11">
        <v>0</v>
      </c>
      <c r="L68" s="11">
        <v>1</v>
      </c>
      <c r="M68" s="11">
        <v>1</v>
      </c>
      <c r="N68" s="11">
        <v>1</v>
      </c>
      <c r="P68" s="11">
        <v>0</v>
      </c>
      <c r="Q68" s="11">
        <v>1</v>
      </c>
    </row>
    <row r="69" spans="1:17" s="6" customFormat="1" ht="14.25">
      <c r="A69" s="11" t="s">
        <v>210</v>
      </c>
      <c r="B69" s="11" t="s">
        <v>258</v>
      </c>
      <c r="C69" s="11" t="s">
        <v>300</v>
      </c>
      <c r="D69" s="11">
        <v>1</v>
      </c>
      <c r="F69" s="11">
        <v>0</v>
      </c>
      <c r="H69" s="11">
        <v>4</v>
      </c>
      <c r="J69" s="11">
        <v>1</v>
      </c>
      <c r="L69" s="11">
        <v>1</v>
      </c>
      <c r="M69" s="11">
        <v>7</v>
      </c>
      <c r="N69" s="11">
        <v>2</v>
      </c>
      <c r="P69" s="11">
        <v>3</v>
      </c>
      <c r="Q69" s="11">
        <v>2</v>
      </c>
    </row>
    <row r="70" spans="1:17" s="6" customFormat="1" ht="14.25">
      <c r="A70" s="11" t="s">
        <v>211</v>
      </c>
      <c r="B70" s="11" t="s">
        <v>282</v>
      </c>
      <c r="C70" s="11" t="s">
        <v>302</v>
      </c>
      <c r="D70" s="11">
        <v>1</v>
      </c>
      <c r="F70" s="11">
        <v>0</v>
      </c>
      <c r="H70" s="11">
        <v>2</v>
      </c>
      <c r="J70" s="11">
        <v>0</v>
      </c>
      <c r="L70" s="11">
        <v>2</v>
      </c>
      <c r="M70" s="11">
        <v>2</v>
      </c>
      <c r="N70" s="11">
        <v>3</v>
      </c>
      <c r="P70" s="11">
        <v>0</v>
      </c>
      <c r="Q70" s="11">
        <v>3</v>
      </c>
    </row>
    <row r="71" spans="1:17" s="6" customFormat="1" ht="14.25">
      <c r="A71" s="11" t="s">
        <v>212</v>
      </c>
      <c r="B71" s="11" t="s">
        <v>267</v>
      </c>
      <c r="C71" s="11" t="s">
        <v>303</v>
      </c>
      <c r="D71" s="11">
        <v>0</v>
      </c>
      <c r="F71" s="11">
        <v>0</v>
      </c>
      <c r="H71" s="11">
        <v>0</v>
      </c>
      <c r="J71" s="11">
        <v>0</v>
      </c>
      <c r="L71" s="11">
        <v>1</v>
      </c>
      <c r="M71" s="11">
        <v>3</v>
      </c>
      <c r="N71" s="11">
        <v>0</v>
      </c>
      <c r="P71" s="11">
        <v>0</v>
      </c>
      <c r="Q71" s="11">
        <v>0</v>
      </c>
    </row>
    <row r="72" spans="1:17" s="6" customFormat="1" ht="14.25">
      <c r="A72" s="11" t="s">
        <v>529</v>
      </c>
      <c r="B72" s="11" t="s">
        <v>239</v>
      </c>
      <c r="C72" s="11" t="s">
        <v>292</v>
      </c>
      <c r="D72" s="11">
        <v>0</v>
      </c>
      <c r="F72" s="11">
        <v>0</v>
      </c>
      <c r="H72" s="11">
        <v>0</v>
      </c>
      <c r="J72" s="11">
        <v>0</v>
      </c>
      <c r="L72" s="11">
        <v>2</v>
      </c>
      <c r="M72" s="11">
        <v>3</v>
      </c>
      <c r="N72" s="11">
        <v>0</v>
      </c>
      <c r="P72" s="11">
        <v>0</v>
      </c>
      <c r="Q72" s="11">
        <v>0</v>
      </c>
    </row>
    <row r="73" spans="1:17" s="6" customFormat="1" ht="14.25">
      <c r="A73" s="11"/>
      <c r="B73" s="11"/>
      <c r="C73" s="11"/>
      <c r="D73" s="11"/>
      <c r="F73" s="11"/>
      <c r="H73" s="11"/>
      <c r="J73" s="11"/>
      <c r="L73" s="11"/>
      <c r="M73" s="11"/>
      <c r="N73" s="11"/>
      <c r="P73" s="11"/>
      <c r="Q73" s="11"/>
    </row>
    <row r="74" spans="1:17" s="8" customFormat="1" ht="15">
      <c r="A74" s="10" t="s">
        <v>305</v>
      </c>
      <c r="B74" s="10"/>
      <c r="C74" s="10" t="s">
        <v>32</v>
      </c>
      <c r="D74" s="10">
        <f aca="true" t="shared" si="7" ref="D74:Q74">SUM(D75:D75)</f>
        <v>1</v>
      </c>
      <c r="E74" s="10">
        <f t="shared" si="7"/>
        <v>0</v>
      </c>
      <c r="F74" s="10">
        <f t="shared" si="7"/>
        <v>1</v>
      </c>
      <c r="G74" s="10">
        <f t="shared" si="7"/>
        <v>0</v>
      </c>
      <c r="H74" s="10">
        <f t="shared" si="7"/>
        <v>1</v>
      </c>
      <c r="I74" s="10">
        <f t="shared" si="7"/>
        <v>0</v>
      </c>
      <c r="J74" s="10">
        <f t="shared" si="7"/>
        <v>0</v>
      </c>
      <c r="K74" s="10">
        <f t="shared" si="7"/>
        <v>0</v>
      </c>
      <c r="L74" s="10">
        <f t="shared" si="7"/>
        <v>1</v>
      </c>
      <c r="M74" s="10">
        <f t="shared" si="7"/>
        <v>4</v>
      </c>
      <c r="N74" s="10">
        <f t="shared" si="7"/>
        <v>2</v>
      </c>
      <c r="O74" s="10">
        <f t="shared" si="7"/>
        <v>0</v>
      </c>
      <c r="P74" s="10">
        <f t="shared" si="7"/>
        <v>1</v>
      </c>
      <c r="Q74" s="10">
        <f t="shared" si="7"/>
        <v>2</v>
      </c>
    </row>
    <row r="75" spans="1:17" s="6" customFormat="1" ht="14.25">
      <c r="A75" s="11" t="s">
        <v>52</v>
      </c>
      <c r="B75" s="11" t="s">
        <v>272</v>
      </c>
      <c r="C75" s="11" t="s">
        <v>306</v>
      </c>
      <c r="D75" s="11">
        <v>1</v>
      </c>
      <c r="F75" s="11">
        <v>1</v>
      </c>
      <c r="H75" s="11">
        <v>1</v>
      </c>
      <c r="J75" s="11">
        <v>0</v>
      </c>
      <c r="L75" s="11">
        <v>1</v>
      </c>
      <c r="M75" s="11">
        <v>4</v>
      </c>
      <c r="N75" s="11">
        <v>2</v>
      </c>
      <c r="P75" s="11">
        <v>1</v>
      </c>
      <c r="Q75" s="11">
        <v>2</v>
      </c>
    </row>
    <row r="76" spans="1:17" s="6" customFormat="1" ht="14.25">
      <c r="A76" s="11"/>
      <c r="B76" s="11"/>
      <c r="C76" s="11"/>
      <c r="D76" s="11"/>
      <c r="F76" s="11"/>
      <c r="H76" s="11"/>
      <c r="J76" s="11"/>
      <c r="L76" s="11"/>
      <c r="M76" s="11"/>
      <c r="N76" s="11"/>
      <c r="P76" s="11"/>
      <c r="Q76" s="11"/>
    </row>
    <row r="77" spans="1:17" s="8" customFormat="1" ht="15">
      <c r="A77" s="10" t="s">
        <v>307</v>
      </c>
      <c r="B77" s="10"/>
      <c r="C77" s="10" t="s">
        <v>33</v>
      </c>
      <c r="D77" s="10">
        <f>SUM(D78:D80)</f>
        <v>2</v>
      </c>
      <c r="E77" s="10">
        <f aca="true" t="shared" si="8" ref="E77:Q77">SUM(E78:E80)</f>
        <v>0</v>
      </c>
      <c r="F77" s="10">
        <f t="shared" si="8"/>
        <v>0</v>
      </c>
      <c r="G77" s="10">
        <f t="shared" si="8"/>
        <v>0</v>
      </c>
      <c r="H77" s="10">
        <f t="shared" si="8"/>
        <v>5</v>
      </c>
      <c r="I77" s="10">
        <f t="shared" si="8"/>
        <v>0</v>
      </c>
      <c r="J77" s="10">
        <f t="shared" si="8"/>
        <v>1</v>
      </c>
      <c r="K77" s="10">
        <f t="shared" si="8"/>
        <v>0</v>
      </c>
      <c r="L77" s="10">
        <f t="shared" si="8"/>
        <v>3</v>
      </c>
      <c r="M77" s="10">
        <f t="shared" si="8"/>
        <v>12</v>
      </c>
      <c r="N77" s="10">
        <f t="shared" si="8"/>
        <v>6</v>
      </c>
      <c r="O77" s="10">
        <f t="shared" si="8"/>
        <v>0</v>
      </c>
      <c r="P77" s="10">
        <f t="shared" si="8"/>
        <v>5</v>
      </c>
      <c r="Q77" s="10">
        <f t="shared" si="8"/>
        <v>5</v>
      </c>
    </row>
    <row r="78" spans="1:17" s="6" customFormat="1" ht="14.25">
      <c r="A78" s="11" t="s">
        <v>53</v>
      </c>
      <c r="B78" s="11" t="s">
        <v>272</v>
      </c>
      <c r="C78" s="11" t="s">
        <v>308</v>
      </c>
      <c r="D78" s="11">
        <v>1</v>
      </c>
      <c r="F78" s="11">
        <v>0</v>
      </c>
      <c r="H78" s="11">
        <v>2</v>
      </c>
      <c r="J78" s="11">
        <v>1</v>
      </c>
      <c r="L78" s="11">
        <v>1</v>
      </c>
      <c r="M78" s="11">
        <v>4</v>
      </c>
      <c r="N78" s="11">
        <v>3</v>
      </c>
      <c r="P78" s="11">
        <v>1</v>
      </c>
      <c r="Q78" s="11">
        <v>1</v>
      </c>
    </row>
    <row r="79" spans="1:17" s="6" customFormat="1" ht="14.25">
      <c r="A79" s="11" t="s">
        <v>54</v>
      </c>
      <c r="B79" s="11" t="s">
        <v>309</v>
      </c>
      <c r="C79" s="11" t="s">
        <v>310</v>
      </c>
      <c r="D79" s="11">
        <v>1</v>
      </c>
      <c r="F79" s="11">
        <v>0</v>
      </c>
      <c r="H79" s="11">
        <v>1</v>
      </c>
      <c r="J79" s="11">
        <v>0</v>
      </c>
      <c r="L79" s="11">
        <v>1</v>
      </c>
      <c r="M79" s="11">
        <v>5</v>
      </c>
      <c r="N79" s="11">
        <v>2</v>
      </c>
      <c r="P79" s="11">
        <v>3</v>
      </c>
      <c r="Q79" s="11">
        <v>2</v>
      </c>
    </row>
    <row r="80" spans="1:17" s="6" customFormat="1" ht="14.25">
      <c r="A80" s="11" t="s">
        <v>55</v>
      </c>
      <c r="B80" s="11" t="s">
        <v>311</v>
      </c>
      <c r="C80" s="11" t="s">
        <v>312</v>
      </c>
      <c r="D80" s="11">
        <v>0</v>
      </c>
      <c r="F80" s="11">
        <v>0</v>
      </c>
      <c r="H80" s="11">
        <v>2</v>
      </c>
      <c r="J80" s="11">
        <v>0</v>
      </c>
      <c r="L80" s="11">
        <v>1</v>
      </c>
      <c r="M80" s="11">
        <v>3</v>
      </c>
      <c r="N80" s="11">
        <v>1</v>
      </c>
      <c r="P80" s="11">
        <v>1</v>
      </c>
      <c r="Q80" s="11">
        <v>2</v>
      </c>
    </row>
    <row r="81" spans="1:17" s="6" customFormat="1" ht="14.25">
      <c r="A81" s="11"/>
      <c r="B81" s="11"/>
      <c r="C81" s="11"/>
      <c r="D81" s="11"/>
      <c r="F81" s="11"/>
      <c r="H81" s="11"/>
      <c r="J81" s="11"/>
      <c r="L81" s="11"/>
      <c r="M81" s="11"/>
      <c r="N81" s="11"/>
      <c r="P81" s="11"/>
      <c r="Q81" s="11"/>
    </row>
    <row r="82" spans="1:17" s="8" customFormat="1" ht="15">
      <c r="A82" s="10" t="s">
        <v>313</v>
      </c>
      <c r="B82" s="10"/>
      <c r="C82" s="10" t="s">
        <v>34</v>
      </c>
      <c r="D82" s="10">
        <f>SUM(D83:D86)</f>
        <v>1</v>
      </c>
      <c r="E82" s="10">
        <f aca="true" t="shared" si="9" ref="E82:Q82">SUM(E83:E86)</f>
        <v>0</v>
      </c>
      <c r="F82" s="10">
        <f t="shared" si="9"/>
        <v>0</v>
      </c>
      <c r="G82" s="10">
        <f t="shared" si="9"/>
        <v>0</v>
      </c>
      <c r="H82" s="10">
        <f t="shared" si="9"/>
        <v>6</v>
      </c>
      <c r="I82" s="10">
        <f t="shared" si="9"/>
        <v>0</v>
      </c>
      <c r="J82" s="10">
        <f t="shared" si="9"/>
        <v>1</v>
      </c>
      <c r="K82" s="10">
        <f t="shared" si="9"/>
        <v>0</v>
      </c>
      <c r="L82" s="10">
        <f t="shared" si="9"/>
        <v>4</v>
      </c>
      <c r="M82" s="10">
        <f t="shared" si="9"/>
        <v>10</v>
      </c>
      <c r="N82" s="10">
        <f t="shared" si="9"/>
        <v>5</v>
      </c>
      <c r="O82" s="10">
        <f t="shared" si="9"/>
        <v>0</v>
      </c>
      <c r="P82" s="10">
        <f t="shared" si="9"/>
        <v>1</v>
      </c>
      <c r="Q82" s="10">
        <f t="shared" si="9"/>
        <v>4</v>
      </c>
    </row>
    <row r="83" spans="1:17" s="6" customFormat="1" ht="14.25">
      <c r="A83" s="11" t="s">
        <v>56</v>
      </c>
      <c r="B83" s="11" t="s">
        <v>272</v>
      </c>
      <c r="C83" s="11" t="s">
        <v>314</v>
      </c>
      <c r="D83" s="11">
        <v>1</v>
      </c>
      <c r="F83" s="11">
        <v>0</v>
      </c>
      <c r="H83" s="11">
        <v>3</v>
      </c>
      <c r="J83" s="11">
        <v>1</v>
      </c>
      <c r="L83" s="11">
        <v>1</v>
      </c>
      <c r="M83" s="11">
        <v>7</v>
      </c>
      <c r="N83" s="11">
        <v>2</v>
      </c>
      <c r="P83" s="11">
        <v>1</v>
      </c>
      <c r="Q83" s="11">
        <v>1</v>
      </c>
    </row>
    <row r="84" spans="1:17" s="6" customFormat="1" ht="14.25">
      <c r="A84" s="11" t="s">
        <v>516</v>
      </c>
      <c r="B84" s="11" t="s">
        <v>498</v>
      </c>
      <c r="C84" s="11" t="s">
        <v>499</v>
      </c>
      <c r="D84" s="11"/>
      <c r="F84" s="11"/>
      <c r="H84" s="11">
        <v>1</v>
      </c>
      <c r="J84" s="11"/>
      <c r="L84" s="11">
        <v>1</v>
      </c>
      <c r="M84" s="11">
        <v>1</v>
      </c>
      <c r="N84" s="11">
        <v>1</v>
      </c>
      <c r="P84" s="11"/>
      <c r="Q84" s="11">
        <v>1</v>
      </c>
    </row>
    <row r="85" spans="1:17" s="6" customFormat="1" ht="14.25">
      <c r="A85" s="11" t="s">
        <v>57</v>
      </c>
      <c r="B85" s="11" t="s">
        <v>315</v>
      </c>
      <c r="C85" s="11" t="s">
        <v>316</v>
      </c>
      <c r="D85" s="11">
        <v>0</v>
      </c>
      <c r="F85" s="11">
        <v>0</v>
      </c>
      <c r="H85" s="11">
        <v>1</v>
      </c>
      <c r="J85" s="11">
        <v>0</v>
      </c>
      <c r="L85" s="11">
        <v>1</v>
      </c>
      <c r="M85" s="11">
        <v>1</v>
      </c>
      <c r="N85" s="11">
        <v>1</v>
      </c>
      <c r="P85" s="11">
        <v>0</v>
      </c>
      <c r="Q85" s="11">
        <v>1</v>
      </c>
    </row>
    <row r="86" spans="1:17" s="6" customFormat="1" ht="14.25">
      <c r="A86" s="11" t="s">
        <v>58</v>
      </c>
      <c r="B86" s="11" t="s">
        <v>315</v>
      </c>
      <c r="C86" s="11" t="s">
        <v>317</v>
      </c>
      <c r="D86" s="11">
        <v>0</v>
      </c>
      <c r="F86" s="11">
        <v>0</v>
      </c>
      <c r="H86" s="11">
        <v>1</v>
      </c>
      <c r="J86" s="11">
        <v>0</v>
      </c>
      <c r="L86" s="11">
        <v>1</v>
      </c>
      <c r="M86" s="11">
        <v>1</v>
      </c>
      <c r="N86" s="11">
        <v>1</v>
      </c>
      <c r="P86" s="11">
        <v>0</v>
      </c>
      <c r="Q86" s="11">
        <v>1</v>
      </c>
    </row>
    <row r="87" spans="1:17" s="6" customFormat="1" ht="14.25">
      <c r="A87" s="11"/>
      <c r="B87" s="11"/>
      <c r="C87" s="11"/>
      <c r="D87" s="11"/>
      <c r="F87" s="11"/>
      <c r="H87" s="11"/>
      <c r="J87" s="11"/>
      <c r="L87" s="11"/>
      <c r="M87" s="11"/>
      <c r="N87" s="11"/>
      <c r="P87" s="11"/>
      <c r="Q87" s="11"/>
    </row>
    <row r="88" spans="1:17" s="8" customFormat="1" ht="15">
      <c r="A88" s="10" t="s">
        <v>318</v>
      </c>
      <c r="B88" s="10"/>
      <c r="C88" s="10" t="s">
        <v>35</v>
      </c>
      <c r="D88" s="10">
        <f>SUM(D89:D91)</f>
        <v>1</v>
      </c>
      <c r="E88" s="10">
        <f aca="true" t="shared" si="10" ref="E88:Q88">SUM(E89:E91)</f>
        <v>0</v>
      </c>
      <c r="F88" s="10">
        <f t="shared" si="10"/>
        <v>1</v>
      </c>
      <c r="G88" s="10">
        <f t="shared" si="10"/>
        <v>0</v>
      </c>
      <c r="H88" s="10">
        <f t="shared" si="10"/>
        <v>3</v>
      </c>
      <c r="I88" s="10">
        <f t="shared" si="10"/>
        <v>0</v>
      </c>
      <c r="J88" s="10">
        <f t="shared" si="10"/>
        <v>0</v>
      </c>
      <c r="K88" s="10">
        <f t="shared" si="10"/>
        <v>0</v>
      </c>
      <c r="L88" s="10">
        <f t="shared" si="10"/>
        <v>2</v>
      </c>
      <c r="M88" s="10">
        <f t="shared" si="10"/>
        <v>7</v>
      </c>
      <c r="N88" s="10">
        <f t="shared" si="10"/>
        <v>2</v>
      </c>
      <c r="O88" s="10">
        <f t="shared" si="10"/>
        <v>0</v>
      </c>
      <c r="P88" s="10">
        <f t="shared" si="10"/>
        <v>4</v>
      </c>
      <c r="Q88" s="10">
        <f t="shared" si="10"/>
        <v>2</v>
      </c>
    </row>
    <row r="89" spans="1:17" s="6" customFormat="1" ht="14.25">
      <c r="A89" s="11" t="s">
        <v>59</v>
      </c>
      <c r="B89" s="11" t="s">
        <v>311</v>
      </c>
      <c r="C89" s="11" t="s">
        <v>319</v>
      </c>
      <c r="D89" s="11">
        <v>1</v>
      </c>
      <c r="F89" s="11">
        <v>1</v>
      </c>
      <c r="H89" s="11">
        <v>1</v>
      </c>
      <c r="J89" s="11">
        <v>0</v>
      </c>
      <c r="L89" s="11">
        <v>1</v>
      </c>
      <c r="M89" s="11">
        <v>5</v>
      </c>
      <c r="N89" s="11">
        <v>1</v>
      </c>
      <c r="P89" s="11">
        <v>3</v>
      </c>
      <c r="Q89" s="11">
        <v>1</v>
      </c>
    </row>
    <row r="90" spans="1:17" s="6" customFormat="1" ht="14.25">
      <c r="A90" s="11" t="s">
        <v>517</v>
      </c>
      <c r="B90" s="11" t="s">
        <v>338</v>
      </c>
      <c r="C90" s="11" t="s">
        <v>500</v>
      </c>
      <c r="D90" s="11"/>
      <c r="F90" s="11"/>
      <c r="H90" s="11">
        <v>1</v>
      </c>
      <c r="J90" s="11"/>
      <c r="L90" s="11"/>
      <c r="M90" s="11"/>
      <c r="N90" s="11"/>
      <c r="P90" s="11"/>
      <c r="Q90" s="11"/>
    </row>
    <row r="91" spans="1:17" s="6" customFormat="1" ht="14.25">
      <c r="A91" s="11" t="s">
        <v>60</v>
      </c>
      <c r="B91" s="11" t="s">
        <v>315</v>
      </c>
      <c r="C91" s="11" t="s">
        <v>320</v>
      </c>
      <c r="D91" s="11">
        <v>0</v>
      </c>
      <c r="F91" s="11">
        <v>0</v>
      </c>
      <c r="H91" s="11">
        <v>1</v>
      </c>
      <c r="J91" s="11">
        <v>0</v>
      </c>
      <c r="L91" s="11">
        <v>1</v>
      </c>
      <c r="M91" s="11">
        <v>2</v>
      </c>
      <c r="N91" s="11">
        <v>1</v>
      </c>
      <c r="P91" s="11">
        <v>1</v>
      </c>
      <c r="Q91" s="11">
        <v>1</v>
      </c>
    </row>
    <row r="92" spans="1:17" s="6" customFormat="1" ht="14.25">
      <c r="A92" s="11"/>
      <c r="B92" s="11"/>
      <c r="C92" s="11"/>
      <c r="D92" s="11"/>
      <c r="F92" s="11"/>
      <c r="H92" s="11"/>
      <c r="J92" s="11"/>
      <c r="L92" s="11"/>
      <c r="M92" s="11"/>
      <c r="N92" s="11"/>
      <c r="P92" s="11"/>
      <c r="Q92" s="11"/>
    </row>
    <row r="93" spans="1:17" s="8" customFormat="1" ht="15">
      <c r="A93" s="10" t="s">
        <v>321</v>
      </c>
      <c r="B93" s="10"/>
      <c r="C93" s="10" t="s">
        <v>36</v>
      </c>
      <c r="D93" s="10">
        <f>SUM(D94:D101)</f>
        <v>2</v>
      </c>
      <c r="E93" s="10">
        <f aca="true" t="shared" si="11" ref="E93:Q93">SUM(E94:E101)</f>
        <v>0</v>
      </c>
      <c r="F93" s="10">
        <f t="shared" si="11"/>
        <v>0</v>
      </c>
      <c r="G93" s="10">
        <f t="shared" si="11"/>
        <v>0</v>
      </c>
      <c r="H93" s="10">
        <f t="shared" si="11"/>
        <v>5</v>
      </c>
      <c r="I93" s="10">
        <f t="shared" si="11"/>
        <v>0</v>
      </c>
      <c r="J93" s="10">
        <f t="shared" si="11"/>
        <v>0</v>
      </c>
      <c r="K93" s="10">
        <f t="shared" si="11"/>
        <v>0</v>
      </c>
      <c r="L93" s="10">
        <f t="shared" si="11"/>
        <v>8</v>
      </c>
      <c r="M93" s="10">
        <f t="shared" si="11"/>
        <v>26</v>
      </c>
      <c r="N93" s="10">
        <f t="shared" si="11"/>
        <v>7</v>
      </c>
      <c r="O93" s="10">
        <f t="shared" si="11"/>
        <v>0</v>
      </c>
      <c r="P93" s="10">
        <f t="shared" si="11"/>
        <v>5</v>
      </c>
      <c r="Q93" s="10">
        <f t="shared" si="11"/>
        <v>7</v>
      </c>
    </row>
    <row r="94" spans="1:17" s="6" customFormat="1" ht="14.25">
      <c r="A94" s="11" t="s">
        <v>61</v>
      </c>
      <c r="B94" s="11" t="s">
        <v>309</v>
      </c>
      <c r="C94" s="11" t="s">
        <v>322</v>
      </c>
      <c r="D94" s="11">
        <v>1</v>
      </c>
      <c r="F94" s="11">
        <v>0</v>
      </c>
      <c r="H94" s="11">
        <v>1</v>
      </c>
      <c r="J94" s="11">
        <v>0</v>
      </c>
      <c r="L94" s="11">
        <v>1</v>
      </c>
      <c r="M94" s="11">
        <v>6</v>
      </c>
      <c r="N94" s="11">
        <v>2</v>
      </c>
      <c r="P94" s="11">
        <v>1</v>
      </c>
      <c r="Q94" s="11">
        <v>2</v>
      </c>
    </row>
    <row r="95" spans="1:17" s="6" customFormat="1" ht="14.25">
      <c r="A95" s="11" t="s">
        <v>518</v>
      </c>
      <c r="B95" s="11" t="s">
        <v>501</v>
      </c>
      <c r="C95" s="11" t="s">
        <v>330</v>
      </c>
      <c r="D95" s="11">
        <v>0</v>
      </c>
      <c r="F95" s="11">
        <v>0</v>
      </c>
      <c r="H95" s="11">
        <v>0</v>
      </c>
      <c r="J95" s="11">
        <v>0</v>
      </c>
      <c r="L95" s="11">
        <v>1</v>
      </c>
      <c r="M95" s="11">
        <v>1</v>
      </c>
      <c r="N95" s="11">
        <v>0</v>
      </c>
      <c r="P95" s="11">
        <v>0</v>
      </c>
      <c r="Q95" s="11">
        <v>0</v>
      </c>
    </row>
    <row r="96" spans="1:17" s="6" customFormat="1" ht="14.25">
      <c r="A96" s="11" t="s">
        <v>62</v>
      </c>
      <c r="B96" s="11" t="s">
        <v>272</v>
      </c>
      <c r="C96" s="11" t="s">
        <v>323</v>
      </c>
      <c r="D96" s="11">
        <v>1</v>
      </c>
      <c r="F96" s="11">
        <v>0</v>
      </c>
      <c r="H96" s="11">
        <v>2</v>
      </c>
      <c r="J96" s="11">
        <v>0</v>
      </c>
      <c r="L96" s="11">
        <v>1</v>
      </c>
      <c r="M96" s="11">
        <v>9</v>
      </c>
      <c r="N96" s="11">
        <v>2</v>
      </c>
      <c r="P96" s="11">
        <v>1</v>
      </c>
      <c r="Q96" s="11">
        <v>2</v>
      </c>
    </row>
    <row r="97" spans="1:17" s="6" customFormat="1" ht="14.25">
      <c r="A97" s="11" t="s">
        <v>63</v>
      </c>
      <c r="B97" s="11" t="s">
        <v>315</v>
      </c>
      <c r="C97" s="11" t="s">
        <v>324</v>
      </c>
      <c r="D97" s="11">
        <v>0</v>
      </c>
      <c r="F97" s="11">
        <v>0</v>
      </c>
      <c r="H97" s="11">
        <v>1</v>
      </c>
      <c r="J97" s="11">
        <v>0</v>
      </c>
      <c r="L97" s="11">
        <v>1</v>
      </c>
      <c r="M97" s="11">
        <v>3</v>
      </c>
      <c r="N97" s="11">
        <v>1</v>
      </c>
      <c r="P97" s="11">
        <v>1</v>
      </c>
      <c r="Q97" s="11">
        <v>1</v>
      </c>
    </row>
    <row r="98" spans="1:17" s="6" customFormat="1" ht="14.25">
      <c r="A98" s="11" t="s">
        <v>64</v>
      </c>
      <c r="B98" s="11" t="s">
        <v>315</v>
      </c>
      <c r="C98" s="11" t="s">
        <v>325</v>
      </c>
      <c r="D98" s="11">
        <v>0</v>
      </c>
      <c r="F98" s="11">
        <v>0</v>
      </c>
      <c r="H98" s="11">
        <v>0</v>
      </c>
      <c r="J98" s="11">
        <v>0</v>
      </c>
      <c r="L98" s="11">
        <v>1</v>
      </c>
      <c r="M98" s="11">
        <v>2</v>
      </c>
      <c r="N98" s="11">
        <v>1</v>
      </c>
      <c r="P98" s="11">
        <v>1</v>
      </c>
      <c r="Q98" s="11">
        <v>1</v>
      </c>
    </row>
    <row r="99" spans="1:17" s="6" customFormat="1" ht="14.25">
      <c r="A99" s="11" t="s">
        <v>67</v>
      </c>
      <c r="B99" s="11" t="s">
        <v>267</v>
      </c>
      <c r="C99" s="11" t="s">
        <v>327</v>
      </c>
      <c r="D99" s="11">
        <v>0</v>
      </c>
      <c r="F99" s="11">
        <v>0</v>
      </c>
      <c r="H99" s="11">
        <v>0</v>
      </c>
      <c r="J99" s="11">
        <v>0</v>
      </c>
      <c r="L99" s="11">
        <v>1</v>
      </c>
      <c r="M99" s="11">
        <v>1</v>
      </c>
      <c r="N99" s="11">
        <v>0</v>
      </c>
      <c r="P99" s="11">
        <v>0</v>
      </c>
      <c r="Q99" s="11">
        <v>0</v>
      </c>
    </row>
    <row r="100" spans="1:17" s="6" customFormat="1" ht="14.25">
      <c r="A100" s="11" t="s">
        <v>66</v>
      </c>
      <c r="B100" s="11" t="s">
        <v>267</v>
      </c>
      <c r="C100" s="11" t="s">
        <v>328</v>
      </c>
      <c r="D100" s="11">
        <v>0</v>
      </c>
      <c r="F100" s="11">
        <v>0</v>
      </c>
      <c r="H100" s="11">
        <v>0</v>
      </c>
      <c r="J100" s="11">
        <v>0</v>
      </c>
      <c r="L100" s="11">
        <v>1</v>
      </c>
      <c r="M100" s="11">
        <v>1</v>
      </c>
      <c r="N100" s="11">
        <v>0</v>
      </c>
      <c r="P100" s="11">
        <v>0</v>
      </c>
      <c r="Q100" s="11">
        <v>0</v>
      </c>
    </row>
    <row r="101" spans="1:17" s="6" customFormat="1" ht="14.25">
      <c r="A101" s="11" t="s">
        <v>65</v>
      </c>
      <c r="B101" s="11" t="s">
        <v>315</v>
      </c>
      <c r="C101" s="11" t="s">
        <v>329</v>
      </c>
      <c r="D101" s="11">
        <v>0</v>
      </c>
      <c r="F101" s="11">
        <v>0</v>
      </c>
      <c r="H101" s="11">
        <v>1</v>
      </c>
      <c r="J101" s="11">
        <v>0</v>
      </c>
      <c r="L101" s="11">
        <v>1</v>
      </c>
      <c r="M101" s="11">
        <v>3</v>
      </c>
      <c r="N101" s="11">
        <v>1</v>
      </c>
      <c r="P101" s="11">
        <v>1</v>
      </c>
      <c r="Q101" s="11">
        <v>1</v>
      </c>
    </row>
    <row r="102" spans="1:17" s="6" customFormat="1" ht="14.25">
      <c r="A102" s="11"/>
      <c r="B102" s="11"/>
      <c r="C102" s="11"/>
      <c r="D102" s="11"/>
      <c r="F102" s="11"/>
      <c r="H102" s="11"/>
      <c r="J102" s="11"/>
      <c r="L102" s="11"/>
      <c r="M102" s="11"/>
      <c r="N102" s="11"/>
      <c r="P102" s="11"/>
      <c r="Q102" s="11"/>
    </row>
    <row r="103" spans="1:17" s="16" customFormat="1" ht="15">
      <c r="A103" s="15" t="s">
        <v>331</v>
      </c>
      <c r="B103" s="15"/>
      <c r="C103" s="15" t="s">
        <v>37</v>
      </c>
      <c r="D103" s="15">
        <f>SUM(D104:D105)</f>
        <v>1</v>
      </c>
      <c r="E103" s="15">
        <f aca="true" t="shared" si="12" ref="E103:P103">SUM(E104:E105)</f>
        <v>0</v>
      </c>
      <c r="F103" s="15">
        <f t="shared" si="12"/>
        <v>1</v>
      </c>
      <c r="G103" s="15">
        <f t="shared" si="12"/>
        <v>0</v>
      </c>
      <c r="H103" s="15">
        <f t="shared" si="12"/>
        <v>5</v>
      </c>
      <c r="I103" s="15">
        <f t="shared" si="12"/>
        <v>0</v>
      </c>
      <c r="J103" s="15">
        <f t="shared" si="12"/>
        <v>0</v>
      </c>
      <c r="K103" s="15">
        <f t="shared" si="12"/>
        <v>0</v>
      </c>
      <c r="L103" s="15">
        <f t="shared" si="12"/>
        <v>2</v>
      </c>
      <c r="M103" s="15">
        <f t="shared" si="12"/>
        <v>6</v>
      </c>
      <c r="N103" s="15">
        <f t="shared" si="12"/>
        <v>2</v>
      </c>
      <c r="O103" s="15">
        <f t="shared" si="12"/>
        <v>0</v>
      </c>
      <c r="P103" s="15">
        <f t="shared" si="12"/>
        <v>2</v>
      </c>
      <c r="Q103" s="15">
        <f>SUM(Q104:Q105)</f>
        <v>2</v>
      </c>
    </row>
    <row r="104" spans="1:17" s="6" customFormat="1" ht="14.25">
      <c r="A104" s="11" t="s">
        <v>68</v>
      </c>
      <c r="B104" s="11" t="s">
        <v>311</v>
      </c>
      <c r="C104" s="11" t="s">
        <v>332</v>
      </c>
      <c r="D104" s="11">
        <v>1</v>
      </c>
      <c r="F104" s="11">
        <v>1</v>
      </c>
      <c r="H104" s="11">
        <v>4</v>
      </c>
      <c r="J104" s="11">
        <v>0</v>
      </c>
      <c r="L104" s="11">
        <v>1</v>
      </c>
      <c r="M104" s="11">
        <v>4</v>
      </c>
      <c r="N104" s="11">
        <v>1</v>
      </c>
      <c r="P104" s="11">
        <v>1</v>
      </c>
      <c r="Q104" s="11">
        <v>1</v>
      </c>
    </row>
    <row r="105" spans="1:17" s="6" customFormat="1" ht="14.25">
      <c r="A105" s="11" t="s">
        <v>69</v>
      </c>
      <c r="B105" s="11" t="s">
        <v>315</v>
      </c>
      <c r="C105" s="11" t="s">
        <v>333</v>
      </c>
      <c r="D105" s="11">
        <v>0</v>
      </c>
      <c r="F105" s="11">
        <v>0</v>
      </c>
      <c r="H105" s="11">
        <v>1</v>
      </c>
      <c r="J105" s="11">
        <v>0</v>
      </c>
      <c r="L105" s="11">
        <v>1</v>
      </c>
      <c r="M105" s="11">
        <v>2</v>
      </c>
      <c r="N105" s="11">
        <v>1</v>
      </c>
      <c r="P105" s="11">
        <v>1</v>
      </c>
      <c r="Q105" s="11">
        <v>1</v>
      </c>
    </row>
    <row r="106" spans="1:17" s="6" customFormat="1" ht="14.25">
      <c r="A106" s="11"/>
      <c r="B106" s="11"/>
      <c r="C106" s="11"/>
      <c r="D106" s="11"/>
      <c r="F106" s="11"/>
      <c r="H106" s="11"/>
      <c r="J106" s="11"/>
      <c r="L106" s="11"/>
      <c r="M106" s="11"/>
      <c r="N106" s="11"/>
      <c r="P106" s="11"/>
      <c r="Q106" s="11"/>
    </row>
    <row r="107" spans="1:17" s="8" customFormat="1" ht="15">
      <c r="A107" s="10" t="s">
        <v>334</v>
      </c>
      <c r="B107" s="10"/>
      <c r="C107" s="10" t="s">
        <v>38</v>
      </c>
      <c r="D107" s="10">
        <f>SUM(D108:D115)</f>
        <v>1</v>
      </c>
      <c r="E107" s="10">
        <f aca="true" t="shared" si="13" ref="E107:Q107">SUM(E108:E115)</f>
        <v>0</v>
      </c>
      <c r="F107" s="10">
        <f t="shared" si="13"/>
        <v>0</v>
      </c>
      <c r="G107" s="10">
        <f t="shared" si="13"/>
        <v>0</v>
      </c>
      <c r="H107" s="10">
        <f t="shared" si="13"/>
        <v>4</v>
      </c>
      <c r="I107" s="10">
        <f t="shared" si="13"/>
        <v>0</v>
      </c>
      <c r="J107" s="10">
        <f t="shared" si="13"/>
        <v>0</v>
      </c>
      <c r="K107" s="10">
        <f t="shared" si="13"/>
        <v>0</v>
      </c>
      <c r="L107" s="10">
        <f t="shared" si="13"/>
        <v>7</v>
      </c>
      <c r="M107" s="10">
        <f t="shared" si="13"/>
        <v>15</v>
      </c>
      <c r="N107" s="10">
        <f t="shared" si="13"/>
        <v>9</v>
      </c>
      <c r="O107" s="10">
        <f t="shared" si="13"/>
        <v>0</v>
      </c>
      <c r="P107" s="10">
        <f t="shared" si="13"/>
        <v>21</v>
      </c>
      <c r="Q107" s="10">
        <f t="shared" si="13"/>
        <v>9</v>
      </c>
    </row>
    <row r="108" spans="1:17" s="6" customFormat="1" ht="14.25">
      <c r="A108" s="11" t="s">
        <v>70</v>
      </c>
      <c r="B108" s="11" t="s">
        <v>272</v>
      </c>
      <c r="C108" s="11" t="s">
        <v>335</v>
      </c>
      <c r="D108" s="11">
        <v>1</v>
      </c>
      <c r="F108" s="11">
        <v>0</v>
      </c>
      <c r="H108" s="11">
        <v>1</v>
      </c>
      <c r="J108" s="11">
        <v>0</v>
      </c>
      <c r="L108" s="11">
        <v>1</v>
      </c>
      <c r="M108" s="11">
        <v>6</v>
      </c>
      <c r="N108" s="11">
        <v>2</v>
      </c>
      <c r="P108" s="11">
        <v>8</v>
      </c>
      <c r="Q108" s="11">
        <v>2</v>
      </c>
    </row>
    <row r="109" spans="1:17" s="6" customFormat="1" ht="14.25">
      <c r="A109" s="11" t="s">
        <v>71</v>
      </c>
      <c r="B109" s="11" t="s">
        <v>309</v>
      </c>
      <c r="C109" s="11" t="s">
        <v>336</v>
      </c>
      <c r="D109" s="11">
        <v>0</v>
      </c>
      <c r="F109" s="11">
        <v>0</v>
      </c>
      <c r="H109" s="11">
        <v>1</v>
      </c>
      <c r="J109" s="11">
        <v>0</v>
      </c>
      <c r="L109" s="11">
        <v>1</v>
      </c>
      <c r="M109" s="11">
        <v>3</v>
      </c>
      <c r="N109" s="11">
        <v>2</v>
      </c>
      <c r="P109" s="11">
        <v>4</v>
      </c>
      <c r="Q109" s="11">
        <v>2</v>
      </c>
    </row>
    <row r="110" spans="1:17" s="6" customFormat="1" ht="14.25">
      <c r="A110" s="12" t="s">
        <v>519</v>
      </c>
      <c r="B110" s="11" t="s">
        <v>502</v>
      </c>
      <c r="C110" s="11" t="s">
        <v>503</v>
      </c>
      <c r="D110" s="11"/>
      <c r="F110" s="11"/>
      <c r="H110" s="11"/>
      <c r="J110" s="11"/>
      <c r="L110" s="11"/>
      <c r="M110" s="11"/>
      <c r="N110" s="11"/>
      <c r="P110" s="11">
        <v>1</v>
      </c>
      <c r="Q110" s="11"/>
    </row>
    <row r="111" spans="1:17" s="6" customFormat="1" ht="14.25">
      <c r="A111" s="11" t="s">
        <v>72</v>
      </c>
      <c r="B111" s="11" t="s">
        <v>315</v>
      </c>
      <c r="C111" s="11" t="s">
        <v>337</v>
      </c>
      <c r="D111" s="11">
        <v>0</v>
      </c>
      <c r="F111" s="11">
        <v>0</v>
      </c>
      <c r="H111" s="11">
        <v>1</v>
      </c>
      <c r="J111" s="11">
        <v>0</v>
      </c>
      <c r="L111" s="11">
        <v>1</v>
      </c>
      <c r="M111" s="11">
        <v>1</v>
      </c>
      <c r="N111" s="11">
        <v>1</v>
      </c>
      <c r="P111" s="11">
        <v>3</v>
      </c>
      <c r="Q111" s="11">
        <v>1</v>
      </c>
    </row>
    <row r="112" spans="1:17" s="6" customFormat="1" ht="14.25">
      <c r="A112" s="11" t="s">
        <v>73</v>
      </c>
      <c r="B112" s="11" t="s">
        <v>338</v>
      </c>
      <c r="C112" s="11" t="s">
        <v>339</v>
      </c>
      <c r="D112" s="11">
        <v>0</v>
      </c>
      <c r="F112" s="11">
        <v>0</v>
      </c>
      <c r="H112" s="11">
        <v>0</v>
      </c>
      <c r="J112" s="11">
        <v>0</v>
      </c>
      <c r="L112" s="11">
        <v>1</v>
      </c>
      <c r="M112" s="11">
        <v>0</v>
      </c>
      <c r="N112" s="11">
        <v>1</v>
      </c>
      <c r="P112" s="11">
        <v>0</v>
      </c>
      <c r="Q112" s="11">
        <v>1</v>
      </c>
    </row>
    <row r="113" spans="1:17" s="6" customFormat="1" ht="14.25">
      <c r="A113" s="11" t="s">
        <v>74</v>
      </c>
      <c r="B113" s="11" t="s">
        <v>340</v>
      </c>
      <c r="C113" s="11" t="s">
        <v>341</v>
      </c>
      <c r="D113" s="11">
        <v>0</v>
      </c>
      <c r="F113" s="11">
        <v>0</v>
      </c>
      <c r="H113" s="11">
        <v>0</v>
      </c>
      <c r="J113" s="11">
        <v>0</v>
      </c>
      <c r="L113" s="11">
        <v>1</v>
      </c>
      <c r="M113" s="11">
        <v>0</v>
      </c>
      <c r="N113" s="11">
        <v>1</v>
      </c>
      <c r="P113" s="11">
        <v>0</v>
      </c>
      <c r="Q113" s="11">
        <v>1</v>
      </c>
    </row>
    <row r="114" spans="1:17" s="6" customFormat="1" ht="14.25">
      <c r="A114" s="11" t="s">
        <v>75</v>
      </c>
      <c r="B114" s="11" t="s">
        <v>315</v>
      </c>
      <c r="C114" s="11" t="s">
        <v>342</v>
      </c>
      <c r="D114" s="11">
        <v>0</v>
      </c>
      <c r="F114" s="11">
        <v>0</v>
      </c>
      <c r="H114" s="11">
        <v>1</v>
      </c>
      <c r="J114" s="11">
        <v>0</v>
      </c>
      <c r="L114" s="11">
        <v>1</v>
      </c>
      <c r="M114" s="11">
        <v>2</v>
      </c>
      <c r="N114" s="11">
        <v>1</v>
      </c>
      <c r="P114" s="11">
        <v>4</v>
      </c>
      <c r="Q114" s="11">
        <v>1</v>
      </c>
    </row>
    <row r="115" spans="1:17" s="6" customFormat="1" ht="14.25">
      <c r="A115" s="11" t="s">
        <v>76</v>
      </c>
      <c r="B115" s="11" t="s">
        <v>239</v>
      </c>
      <c r="C115" s="11" t="s">
        <v>343</v>
      </c>
      <c r="D115" s="11">
        <v>0</v>
      </c>
      <c r="F115" s="11">
        <v>0</v>
      </c>
      <c r="H115" s="11">
        <v>0</v>
      </c>
      <c r="J115" s="11">
        <v>0</v>
      </c>
      <c r="L115" s="11">
        <v>1</v>
      </c>
      <c r="M115" s="11">
        <v>3</v>
      </c>
      <c r="N115" s="11">
        <v>1</v>
      </c>
      <c r="P115" s="11">
        <v>1</v>
      </c>
      <c r="Q115" s="11">
        <v>1</v>
      </c>
    </row>
    <row r="116" spans="1:17" s="6" customFormat="1" ht="14.25">
      <c r="A116" s="11"/>
      <c r="B116" s="11"/>
      <c r="C116" s="11"/>
      <c r="D116" s="11"/>
      <c r="F116" s="11"/>
      <c r="H116" s="11"/>
      <c r="J116" s="11"/>
      <c r="L116" s="11"/>
      <c r="M116" s="11"/>
      <c r="N116" s="11"/>
      <c r="P116" s="11"/>
      <c r="Q116" s="11"/>
    </row>
    <row r="117" spans="1:17" s="8" customFormat="1" ht="15">
      <c r="A117" s="10" t="s">
        <v>344</v>
      </c>
      <c r="B117" s="10"/>
      <c r="C117" s="10" t="s">
        <v>39</v>
      </c>
      <c r="D117" s="10">
        <f aca="true" t="shared" si="14" ref="D117:Q117">SUM(D118:D125)</f>
        <v>1</v>
      </c>
      <c r="E117" s="10">
        <f t="shared" si="14"/>
        <v>0</v>
      </c>
      <c r="F117" s="10">
        <f t="shared" si="14"/>
        <v>0</v>
      </c>
      <c r="G117" s="10">
        <f t="shared" si="14"/>
        <v>0</v>
      </c>
      <c r="H117" s="10">
        <f t="shared" si="14"/>
        <v>6</v>
      </c>
      <c r="I117" s="10">
        <f t="shared" si="14"/>
        <v>0</v>
      </c>
      <c r="J117" s="10">
        <f t="shared" si="14"/>
        <v>0</v>
      </c>
      <c r="K117" s="10">
        <f t="shared" si="14"/>
        <v>0</v>
      </c>
      <c r="L117" s="10">
        <f t="shared" si="14"/>
        <v>8</v>
      </c>
      <c r="M117" s="10">
        <f t="shared" si="14"/>
        <v>39</v>
      </c>
      <c r="N117" s="10">
        <f t="shared" si="14"/>
        <v>10</v>
      </c>
      <c r="O117" s="10">
        <f t="shared" si="14"/>
        <v>0</v>
      </c>
      <c r="P117" s="10">
        <f t="shared" si="14"/>
        <v>4</v>
      </c>
      <c r="Q117" s="10">
        <f t="shared" si="14"/>
        <v>10</v>
      </c>
    </row>
    <row r="118" spans="1:17" s="6" customFormat="1" ht="14.25">
      <c r="A118" s="11" t="s">
        <v>77</v>
      </c>
      <c r="B118" s="11" t="s">
        <v>272</v>
      </c>
      <c r="C118" s="11" t="s">
        <v>345</v>
      </c>
      <c r="D118" s="11">
        <v>1</v>
      </c>
      <c r="F118" s="11">
        <v>0</v>
      </c>
      <c r="H118" s="11">
        <v>1</v>
      </c>
      <c r="J118" s="11">
        <v>0</v>
      </c>
      <c r="L118" s="11">
        <v>1</v>
      </c>
      <c r="M118" s="11">
        <v>8</v>
      </c>
      <c r="N118" s="11">
        <v>3</v>
      </c>
      <c r="P118" s="11">
        <v>1</v>
      </c>
      <c r="Q118" s="11">
        <v>4</v>
      </c>
    </row>
    <row r="119" spans="1:17" s="6" customFormat="1" ht="14.25">
      <c r="A119" s="11" t="s">
        <v>84</v>
      </c>
      <c r="B119" s="11" t="s">
        <v>346</v>
      </c>
      <c r="C119" s="11" t="s">
        <v>347</v>
      </c>
      <c r="D119" s="11">
        <v>0</v>
      </c>
      <c r="F119" s="11">
        <v>0</v>
      </c>
      <c r="H119" s="11">
        <v>0</v>
      </c>
      <c r="J119" s="11">
        <v>0</v>
      </c>
      <c r="L119" s="11">
        <v>1</v>
      </c>
      <c r="M119" s="11">
        <v>1</v>
      </c>
      <c r="N119" s="11"/>
      <c r="P119" s="11">
        <v>0</v>
      </c>
      <c r="Q119" s="11">
        <v>1</v>
      </c>
    </row>
    <row r="120" spans="1:17" s="6" customFormat="1" ht="14.25">
      <c r="A120" s="11" t="s">
        <v>78</v>
      </c>
      <c r="B120" s="11" t="s">
        <v>272</v>
      </c>
      <c r="C120" s="11" t="s">
        <v>348</v>
      </c>
      <c r="D120" s="11"/>
      <c r="F120" s="11">
        <v>0</v>
      </c>
      <c r="H120" s="11">
        <v>1</v>
      </c>
      <c r="J120" s="11">
        <v>0</v>
      </c>
      <c r="L120" s="11">
        <v>1</v>
      </c>
      <c r="M120" s="11">
        <v>12</v>
      </c>
      <c r="N120" s="11">
        <v>2</v>
      </c>
      <c r="P120" s="11">
        <v>2</v>
      </c>
      <c r="Q120" s="11">
        <v>1</v>
      </c>
    </row>
    <row r="121" spans="1:17" s="6" customFormat="1" ht="14.25">
      <c r="A121" s="11" t="s">
        <v>79</v>
      </c>
      <c r="B121" s="11" t="s">
        <v>315</v>
      </c>
      <c r="C121" s="11" t="s">
        <v>349</v>
      </c>
      <c r="D121" s="11">
        <v>0</v>
      </c>
      <c r="F121" s="11">
        <v>0</v>
      </c>
      <c r="H121" s="11">
        <v>1</v>
      </c>
      <c r="J121" s="11">
        <v>0</v>
      </c>
      <c r="L121" s="11">
        <v>1</v>
      </c>
      <c r="M121" s="11">
        <v>6</v>
      </c>
      <c r="N121" s="11">
        <v>2</v>
      </c>
      <c r="P121" s="11">
        <v>1</v>
      </c>
      <c r="Q121" s="11">
        <v>2</v>
      </c>
    </row>
    <row r="122" spans="1:17" s="6" customFormat="1" ht="14.25">
      <c r="A122" s="11" t="s">
        <v>80</v>
      </c>
      <c r="B122" s="11" t="s">
        <v>315</v>
      </c>
      <c r="C122" s="11" t="s">
        <v>350</v>
      </c>
      <c r="D122" s="11">
        <v>0</v>
      </c>
      <c r="F122" s="11">
        <v>0</v>
      </c>
      <c r="H122" s="11">
        <v>1</v>
      </c>
      <c r="J122" s="11">
        <v>0</v>
      </c>
      <c r="L122" s="11">
        <v>1</v>
      </c>
      <c r="M122" s="11">
        <v>5</v>
      </c>
      <c r="N122" s="11">
        <v>1</v>
      </c>
      <c r="P122" s="11">
        <v>0</v>
      </c>
      <c r="Q122" s="11">
        <v>1</v>
      </c>
    </row>
    <row r="123" spans="1:17" s="6" customFormat="1" ht="14.25">
      <c r="A123" s="11" t="s">
        <v>82</v>
      </c>
      <c r="B123" s="11" t="s">
        <v>315</v>
      </c>
      <c r="C123" s="11" t="s">
        <v>351</v>
      </c>
      <c r="D123" s="11">
        <v>0</v>
      </c>
      <c r="F123" s="11">
        <v>0</v>
      </c>
      <c r="H123" s="11">
        <v>1</v>
      </c>
      <c r="J123" s="11">
        <v>0</v>
      </c>
      <c r="L123" s="11">
        <v>1</v>
      </c>
      <c r="M123" s="11">
        <v>5</v>
      </c>
      <c r="N123" s="11">
        <v>1</v>
      </c>
      <c r="P123" s="11">
        <v>0</v>
      </c>
      <c r="Q123" s="11">
        <v>1</v>
      </c>
    </row>
    <row r="124" spans="1:17" s="6" customFormat="1" ht="14.25">
      <c r="A124" s="11" t="s">
        <v>81</v>
      </c>
      <c r="B124" s="11" t="s">
        <v>267</v>
      </c>
      <c r="C124" s="11" t="s">
        <v>348</v>
      </c>
      <c r="D124" s="11">
        <v>0</v>
      </c>
      <c r="F124" s="11">
        <v>0</v>
      </c>
      <c r="H124" s="11">
        <v>1</v>
      </c>
      <c r="J124" s="11">
        <v>0</v>
      </c>
      <c r="L124" s="11">
        <v>1</v>
      </c>
      <c r="M124" s="11">
        <v>1</v>
      </c>
      <c r="N124" s="11">
        <v>1</v>
      </c>
      <c r="P124" s="11">
        <v>0</v>
      </c>
      <c r="Q124" s="11">
        <v>0</v>
      </c>
    </row>
    <row r="125" spans="1:17" s="6" customFormat="1" ht="14.25">
      <c r="A125" s="11" t="s">
        <v>83</v>
      </c>
      <c r="B125" s="11" t="s">
        <v>352</v>
      </c>
      <c r="C125" s="11" t="s">
        <v>353</v>
      </c>
      <c r="D125" s="11">
        <v>0</v>
      </c>
      <c r="F125" s="11">
        <v>0</v>
      </c>
      <c r="H125" s="11">
        <v>0</v>
      </c>
      <c r="J125" s="11">
        <v>0</v>
      </c>
      <c r="L125" s="11">
        <v>1</v>
      </c>
      <c r="M125" s="11">
        <v>1</v>
      </c>
      <c r="N125" s="11">
        <v>0</v>
      </c>
      <c r="P125" s="11">
        <v>0</v>
      </c>
      <c r="Q125" s="11">
        <v>0</v>
      </c>
    </row>
    <row r="126" spans="1:17" s="6" customFormat="1" ht="14.25">
      <c r="A126" s="11"/>
      <c r="B126" s="11"/>
      <c r="C126" s="11"/>
      <c r="D126" s="11"/>
      <c r="F126" s="11"/>
      <c r="H126" s="11"/>
      <c r="J126" s="11"/>
      <c r="L126" s="11"/>
      <c r="M126" s="11"/>
      <c r="N126" s="11"/>
      <c r="P126" s="11"/>
      <c r="Q126" s="11"/>
    </row>
    <row r="127" spans="1:17" s="8" customFormat="1" ht="15">
      <c r="A127" s="10" t="s">
        <v>354</v>
      </c>
      <c r="B127" s="10"/>
      <c r="C127" s="10" t="s">
        <v>40</v>
      </c>
      <c r="D127" s="10">
        <f>SUM(D128:D131)</f>
        <v>2</v>
      </c>
      <c r="E127" s="10">
        <f aca="true" t="shared" si="15" ref="E127:Q127">SUM(E128:E131)</f>
        <v>0</v>
      </c>
      <c r="F127" s="10">
        <f t="shared" si="15"/>
        <v>1</v>
      </c>
      <c r="G127" s="10">
        <f t="shared" si="15"/>
        <v>0</v>
      </c>
      <c r="H127" s="10">
        <f t="shared" si="15"/>
        <v>5</v>
      </c>
      <c r="I127" s="10">
        <f t="shared" si="15"/>
        <v>0</v>
      </c>
      <c r="J127" s="10">
        <f t="shared" si="15"/>
        <v>1</v>
      </c>
      <c r="K127" s="10">
        <f t="shared" si="15"/>
        <v>0</v>
      </c>
      <c r="L127" s="10">
        <f t="shared" si="15"/>
        <v>4</v>
      </c>
      <c r="M127" s="10">
        <f t="shared" si="15"/>
        <v>13</v>
      </c>
      <c r="N127" s="10">
        <f t="shared" si="15"/>
        <v>6</v>
      </c>
      <c r="O127" s="10">
        <f t="shared" si="15"/>
        <v>0</v>
      </c>
      <c r="P127" s="10">
        <f t="shared" si="15"/>
        <v>6</v>
      </c>
      <c r="Q127" s="10">
        <f t="shared" si="15"/>
        <v>3</v>
      </c>
    </row>
    <row r="128" spans="1:17" s="6" customFormat="1" ht="14.25">
      <c r="A128" s="11" t="s">
        <v>85</v>
      </c>
      <c r="B128" s="11" t="s">
        <v>272</v>
      </c>
      <c r="C128" s="11" t="s">
        <v>355</v>
      </c>
      <c r="D128" s="11">
        <v>1</v>
      </c>
      <c r="F128" s="11">
        <v>0</v>
      </c>
      <c r="H128" s="11">
        <v>2</v>
      </c>
      <c r="J128" s="11">
        <v>1</v>
      </c>
      <c r="L128" s="11">
        <v>1</v>
      </c>
      <c r="M128" s="11">
        <v>5</v>
      </c>
      <c r="N128" s="11">
        <v>2</v>
      </c>
      <c r="P128" s="11">
        <v>3</v>
      </c>
      <c r="Q128" s="11">
        <v>1</v>
      </c>
    </row>
    <row r="129" spans="1:17" s="6" customFormat="1" ht="14.25">
      <c r="A129" s="11" t="s">
        <v>86</v>
      </c>
      <c r="B129" s="11" t="s">
        <v>267</v>
      </c>
      <c r="C129" s="11" t="s">
        <v>356</v>
      </c>
      <c r="D129" s="11">
        <v>0</v>
      </c>
      <c r="F129" s="11">
        <v>0</v>
      </c>
      <c r="H129" s="11">
        <v>0</v>
      </c>
      <c r="J129" s="11">
        <v>0</v>
      </c>
      <c r="L129" s="11">
        <v>1</v>
      </c>
      <c r="M129" s="11">
        <v>1</v>
      </c>
      <c r="N129" s="11">
        <v>0</v>
      </c>
      <c r="P129" s="11">
        <v>0</v>
      </c>
      <c r="Q129" s="11">
        <v>0</v>
      </c>
    </row>
    <row r="130" spans="1:17" s="6" customFormat="1" ht="14.25">
      <c r="A130" s="11" t="s">
        <v>87</v>
      </c>
      <c r="B130" s="11" t="s">
        <v>309</v>
      </c>
      <c r="C130" s="11" t="s">
        <v>357</v>
      </c>
      <c r="D130" s="11">
        <v>1</v>
      </c>
      <c r="F130" s="11">
        <v>1</v>
      </c>
      <c r="H130" s="11">
        <v>3</v>
      </c>
      <c r="J130" s="11">
        <v>0</v>
      </c>
      <c r="L130" s="11">
        <v>1</v>
      </c>
      <c r="M130" s="11">
        <v>5</v>
      </c>
      <c r="N130" s="11">
        <v>3</v>
      </c>
      <c r="P130" s="11">
        <v>2</v>
      </c>
      <c r="Q130" s="11">
        <v>1</v>
      </c>
    </row>
    <row r="131" spans="1:17" s="6" customFormat="1" ht="14.25">
      <c r="A131" s="11" t="s">
        <v>88</v>
      </c>
      <c r="B131" s="11" t="s">
        <v>244</v>
      </c>
      <c r="C131" s="11" t="s">
        <v>40</v>
      </c>
      <c r="D131" s="11">
        <v>0</v>
      </c>
      <c r="F131" s="11">
        <v>0</v>
      </c>
      <c r="H131" s="11">
        <v>0</v>
      </c>
      <c r="J131" s="11">
        <v>0</v>
      </c>
      <c r="L131" s="11">
        <v>1</v>
      </c>
      <c r="M131" s="11">
        <v>2</v>
      </c>
      <c r="N131" s="11">
        <v>1</v>
      </c>
      <c r="P131" s="11">
        <v>1</v>
      </c>
      <c r="Q131" s="11">
        <v>1</v>
      </c>
    </row>
    <row r="132" spans="1:17" s="6" customFormat="1" ht="14.25">
      <c r="A132" s="11"/>
      <c r="B132" s="11"/>
      <c r="C132" s="11"/>
      <c r="D132" s="11"/>
      <c r="F132" s="11"/>
      <c r="H132" s="11"/>
      <c r="J132" s="11"/>
      <c r="L132" s="11"/>
      <c r="M132" s="11"/>
      <c r="N132" s="11"/>
      <c r="P132" s="11"/>
      <c r="Q132" s="11"/>
    </row>
    <row r="133" spans="1:17" s="8" customFormat="1" ht="15">
      <c r="A133" s="10" t="s">
        <v>358</v>
      </c>
      <c r="B133" s="10"/>
      <c r="C133" s="10" t="s">
        <v>41</v>
      </c>
      <c r="D133" s="10">
        <f>SUM(D134:D138)</f>
        <v>2</v>
      </c>
      <c r="E133" s="10">
        <f aca="true" t="shared" si="16" ref="E133:Q133">SUM(E134:E138)</f>
        <v>0</v>
      </c>
      <c r="F133" s="10">
        <f t="shared" si="16"/>
        <v>2</v>
      </c>
      <c r="G133" s="10">
        <f t="shared" si="16"/>
        <v>0</v>
      </c>
      <c r="H133" s="10">
        <f t="shared" si="16"/>
        <v>6</v>
      </c>
      <c r="I133" s="10">
        <f t="shared" si="16"/>
        <v>0</v>
      </c>
      <c r="J133" s="10">
        <f t="shared" si="16"/>
        <v>1</v>
      </c>
      <c r="K133" s="10">
        <f t="shared" si="16"/>
        <v>0</v>
      </c>
      <c r="L133" s="10">
        <f t="shared" si="16"/>
        <v>5</v>
      </c>
      <c r="M133" s="10">
        <f t="shared" si="16"/>
        <v>20</v>
      </c>
      <c r="N133" s="10">
        <f t="shared" si="16"/>
        <v>6</v>
      </c>
      <c r="O133" s="10">
        <f t="shared" si="16"/>
        <v>0</v>
      </c>
      <c r="P133" s="10">
        <f t="shared" si="16"/>
        <v>4</v>
      </c>
      <c r="Q133" s="10">
        <f t="shared" si="16"/>
        <v>4</v>
      </c>
    </row>
    <row r="134" spans="1:17" s="6" customFormat="1" ht="14.25">
      <c r="A134" s="11" t="s">
        <v>89</v>
      </c>
      <c r="B134" s="11" t="s">
        <v>359</v>
      </c>
      <c r="C134" s="11" t="s">
        <v>360</v>
      </c>
      <c r="D134" s="11">
        <v>1</v>
      </c>
      <c r="F134" s="11">
        <v>1</v>
      </c>
      <c r="H134" s="11">
        <v>3</v>
      </c>
      <c r="J134" s="11">
        <v>1</v>
      </c>
      <c r="L134" s="11">
        <v>1</v>
      </c>
      <c r="M134" s="11">
        <v>7</v>
      </c>
      <c r="N134" s="11">
        <v>2</v>
      </c>
      <c r="P134" s="11">
        <v>1</v>
      </c>
      <c r="Q134" s="11">
        <v>1</v>
      </c>
    </row>
    <row r="135" spans="1:17" s="6" customFormat="1" ht="14.25">
      <c r="A135" s="11" t="s">
        <v>90</v>
      </c>
      <c r="B135" s="11" t="s">
        <v>311</v>
      </c>
      <c r="C135" s="11" t="s">
        <v>361</v>
      </c>
      <c r="D135" s="11">
        <v>0</v>
      </c>
      <c r="F135" s="11">
        <v>0</v>
      </c>
      <c r="H135" s="11">
        <v>1</v>
      </c>
      <c r="J135" s="11">
        <v>0</v>
      </c>
      <c r="L135" s="11">
        <v>1</v>
      </c>
      <c r="M135" s="11">
        <v>4</v>
      </c>
      <c r="N135" s="11">
        <v>1</v>
      </c>
      <c r="P135" s="11">
        <v>1</v>
      </c>
      <c r="Q135" s="11">
        <v>1</v>
      </c>
    </row>
    <row r="136" spans="1:17" s="6" customFormat="1" ht="14.25">
      <c r="A136" s="11" t="s">
        <v>91</v>
      </c>
      <c r="B136" s="11" t="s">
        <v>267</v>
      </c>
      <c r="C136" s="11" t="s">
        <v>362</v>
      </c>
      <c r="D136" s="11">
        <v>0</v>
      </c>
      <c r="F136" s="11">
        <v>0</v>
      </c>
      <c r="H136" s="11">
        <v>0</v>
      </c>
      <c r="J136" s="11">
        <v>0</v>
      </c>
      <c r="L136" s="11">
        <v>1</v>
      </c>
      <c r="M136" s="11">
        <v>1</v>
      </c>
      <c r="N136" s="11">
        <v>0</v>
      </c>
      <c r="P136" s="11">
        <v>0</v>
      </c>
      <c r="Q136" s="11">
        <v>0</v>
      </c>
    </row>
    <row r="137" spans="1:17" s="6" customFormat="1" ht="14.25">
      <c r="A137" s="11" t="s">
        <v>92</v>
      </c>
      <c r="B137" s="11" t="s">
        <v>311</v>
      </c>
      <c r="C137" s="11" t="s">
        <v>363</v>
      </c>
      <c r="D137" s="11">
        <v>0</v>
      </c>
      <c r="F137" s="11">
        <v>1</v>
      </c>
      <c r="H137" s="11">
        <v>1</v>
      </c>
      <c r="J137" s="11">
        <v>0</v>
      </c>
      <c r="L137" s="11">
        <v>1</v>
      </c>
      <c r="M137" s="11">
        <v>4</v>
      </c>
      <c r="N137" s="11">
        <v>1</v>
      </c>
      <c r="P137" s="11">
        <v>1</v>
      </c>
      <c r="Q137" s="11">
        <v>1</v>
      </c>
    </row>
    <row r="138" spans="1:17" s="6" customFormat="1" ht="14.25">
      <c r="A138" s="11" t="s">
        <v>93</v>
      </c>
      <c r="B138" s="11" t="s">
        <v>309</v>
      </c>
      <c r="C138" s="11" t="s">
        <v>364</v>
      </c>
      <c r="D138" s="11">
        <v>1</v>
      </c>
      <c r="F138" s="11">
        <v>0</v>
      </c>
      <c r="H138" s="11">
        <v>1</v>
      </c>
      <c r="J138" s="11">
        <v>0</v>
      </c>
      <c r="L138" s="11">
        <v>1</v>
      </c>
      <c r="M138" s="11">
        <v>4</v>
      </c>
      <c r="N138" s="11">
        <v>2</v>
      </c>
      <c r="P138" s="11">
        <v>1</v>
      </c>
      <c r="Q138" s="11">
        <v>1</v>
      </c>
    </row>
    <row r="139" spans="1:17" s="6" customFormat="1" ht="14.25">
      <c r="A139" s="11"/>
      <c r="B139" s="11"/>
      <c r="C139" s="11"/>
      <c r="D139" s="11"/>
      <c r="F139" s="11"/>
      <c r="H139" s="11"/>
      <c r="J139" s="11"/>
      <c r="L139" s="11"/>
      <c r="M139" s="11"/>
      <c r="N139" s="11"/>
      <c r="P139" s="11"/>
      <c r="Q139" s="11"/>
    </row>
    <row r="140" spans="1:17" s="8" customFormat="1" ht="15">
      <c r="A140" s="10" t="s">
        <v>365</v>
      </c>
      <c r="B140" s="10"/>
      <c r="C140" s="10" t="s">
        <v>42</v>
      </c>
      <c r="D140" s="10">
        <f>SUM(D141:D147)</f>
        <v>2</v>
      </c>
      <c r="E140" s="10">
        <f aca="true" t="shared" si="17" ref="E140:Q140">SUM(E141:E147)</f>
        <v>0</v>
      </c>
      <c r="F140" s="10">
        <f t="shared" si="17"/>
        <v>0</v>
      </c>
      <c r="G140" s="10">
        <f t="shared" si="17"/>
        <v>0</v>
      </c>
      <c r="H140" s="10">
        <f t="shared" si="17"/>
        <v>4</v>
      </c>
      <c r="I140" s="10">
        <f t="shared" si="17"/>
        <v>0</v>
      </c>
      <c r="J140" s="10">
        <f t="shared" si="17"/>
        <v>0</v>
      </c>
      <c r="K140" s="10">
        <f t="shared" si="17"/>
        <v>0</v>
      </c>
      <c r="L140" s="10">
        <f t="shared" si="17"/>
        <v>7</v>
      </c>
      <c r="M140" s="10">
        <f t="shared" si="17"/>
        <v>19</v>
      </c>
      <c r="N140" s="10">
        <f t="shared" si="17"/>
        <v>9</v>
      </c>
      <c r="O140" s="10">
        <f t="shared" si="17"/>
        <v>0</v>
      </c>
      <c r="P140" s="10">
        <f t="shared" si="17"/>
        <v>5</v>
      </c>
      <c r="Q140" s="10">
        <f t="shared" si="17"/>
        <v>6</v>
      </c>
    </row>
    <row r="141" spans="1:17" s="6" customFormat="1" ht="14.25">
      <c r="A141" s="11" t="s">
        <v>94</v>
      </c>
      <c r="B141" s="11" t="s">
        <v>272</v>
      </c>
      <c r="C141" s="11" t="s">
        <v>366</v>
      </c>
      <c r="D141" s="11">
        <v>1</v>
      </c>
      <c r="F141" s="11">
        <v>0</v>
      </c>
      <c r="H141" s="11">
        <v>1</v>
      </c>
      <c r="J141" s="11">
        <v>0</v>
      </c>
      <c r="L141" s="11">
        <v>1</v>
      </c>
      <c r="M141" s="11">
        <v>2</v>
      </c>
      <c r="N141" s="11">
        <v>2</v>
      </c>
      <c r="P141" s="11">
        <v>1</v>
      </c>
      <c r="Q141" s="11">
        <v>1</v>
      </c>
    </row>
    <row r="142" spans="1:17" s="6" customFormat="1" ht="14.25">
      <c r="A142" s="11" t="s">
        <v>95</v>
      </c>
      <c r="B142" s="11" t="s">
        <v>309</v>
      </c>
      <c r="C142" s="11" t="s">
        <v>367</v>
      </c>
      <c r="D142" s="11">
        <v>1</v>
      </c>
      <c r="F142" s="11">
        <v>0</v>
      </c>
      <c r="H142" s="11">
        <v>1</v>
      </c>
      <c r="J142" s="11">
        <v>0</v>
      </c>
      <c r="L142" s="11">
        <v>1</v>
      </c>
      <c r="M142" s="11">
        <v>3</v>
      </c>
      <c r="N142" s="11">
        <v>2</v>
      </c>
      <c r="P142" s="11">
        <v>1</v>
      </c>
      <c r="Q142" s="11">
        <v>1</v>
      </c>
    </row>
    <row r="143" spans="1:17" s="6" customFormat="1" ht="14.25">
      <c r="A143" s="11" t="s">
        <v>97</v>
      </c>
      <c r="B143" s="11" t="s">
        <v>309</v>
      </c>
      <c r="C143" s="11" t="s">
        <v>368</v>
      </c>
      <c r="D143" s="11">
        <v>0</v>
      </c>
      <c r="F143" s="11">
        <v>0</v>
      </c>
      <c r="H143" s="11">
        <v>2</v>
      </c>
      <c r="J143" s="11">
        <v>0</v>
      </c>
      <c r="L143" s="11">
        <v>1</v>
      </c>
      <c r="M143" s="11">
        <v>10</v>
      </c>
      <c r="N143" s="11">
        <v>2</v>
      </c>
      <c r="P143" s="11">
        <v>2</v>
      </c>
      <c r="Q143" s="11">
        <v>1</v>
      </c>
    </row>
    <row r="144" spans="1:17" s="6" customFormat="1" ht="14.25">
      <c r="A144" s="11" t="s">
        <v>98</v>
      </c>
      <c r="B144" s="11" t="s">
        <v>504</v>
      </c>
      <c r="C144" s="11" t="s">
        <v>505</v>
      </c>
      <c r="D144" s="11">
        <v>0</v>
      </c>
      <c r="F144" s="11">
        <v>0</v>
      </c>
      <c r="H144" s="11">
        <v>0</v>
      </c>
      <c r="J144" s="11">
        <v>0</v>
      </c>
      <c r="L144" s="11">
        <v>1</v>
      </c>
      <c r="M144" s="11">
        <v>1</v>
      </c>
      <c r="N144" s="11">
        <v>1</v>
      </c>
      <c r="P144" s="11">
        <v>0</v>
      </c>
      <c r="Q144" s="11">
        <v>1</v>
      </c>
    </row>
    <row r="145" spans="1:17" s="6" customFormat="1" ht="14.25">
      <c r="A145" s="11" t="s">
        <v>99</v>
      </c>
      <c r="B145" s="11" t="s">
        <v>504</v>
      </c>
      <c r="C145" s="11" t="s">
        <v>506</v>
      </c>
      <c r="D145" s="11">
        <v>0</v>
      </c>
      <c r="F145" s="11">
        <v>0</v>
      </c>
      <c r="H145" s="11">
        <v>0</v>
      </c>
      <c r="J145" s="11">
        <v>0</v>
      </c>
      <c r="L145" s="11">
        <v>1</v>
      </c>
      <c r="M145" s="11">
        <v>1</v>
      </c>
      <c r="N145" s="11">
        <v>1</v>
      </c>
      <c r="P145" s="11">
        <v>0</v>
      </c>
      <c r="Q145" s="11">
        <v>1</v>
      </c>
    </row>
    <row r="146" spans="1:17" s="6" customFormat="1" ht="14.25">
      <c r="A146" s="11" t="s">
        <v>100</v>
      </c>
      <c r="B146" s="11" t="s">
        <v>504</v>
      </c>
      <c r="C146" s="11" t="s">
        <v>507</v>
      </c>
      <c r="D146" s="11">
        <v>0</v>
      </c>
      <c r="F146" s="11">
        <v>0</v>
      </c>
      <c r="H146" s="11">
        <v>0</v>
      </c>
      <c r="J146" s="11">
        <v>0</v>
      </c>
      <c r="L146" s="11">
        <v>1</v>
      </c>
      <c r="M146" s="11">
        <v>1</v>
      </c>
      <c r="N146" s="11">
        <v>1</v>
      </c>
      <c r="P146" s="11">
        <v>0</v>
      </c>
      <c r="Q146" s="11">
        <v>1</v>
      </c>
    </row>
    <row r="147" spans="1:17" s="6" customFormat="1" ht="14.25">
      <c r="A147" s="11" t="s">
        <v>96</v>
      </c>
      <c r="B147" s="11" t="s">
        <v>504</v>
      </c>
      <c r="C147" s="11" t="s">
        <v>508</v>
      </c>
      <c r="D147" s="11">
        <v>0</v>
      </c>
      <c r="F147" s="11">
        <v>0</v>
      </c>
      <c r="H147" s="11">
        <v>0</v>
      </c>
      <c r="J147" s="11">
        <v>0</v>
      </c>
      <c r="L147" s="11">
        <v>1</v>
      </c>
      <c r="M147" s="11">
        <v>1</v>
      </c>
      <c r="N147" s="11">
        <v>0</v>
      </c>
      <c r="P147" s="11">
        <v>1</v>
      </c>
      <c r="Q147" s="11">
        <v>0</v>
      </c>
    </row>
    <row r="148" spans="1:17" s="6" customFormat="1" ht="14.25">
      <c r="A148" s="11"/>
      <c r="B148" s="11"/>
      <c r="C148" s="11"/>
      <c r="D148" s="11"/>
      <c r="F148" s="11"/>
      <c r="H148" s="11"/>
      <c r="J148" s="11"/>
      <c r="L148" s="11"/>
      <c r="M148" s="11"/>
      <c r="N148" s="11"/>
      <c r="P148" s="11"/>
      <c r="Q148" s="11"/>
    </row>
    <row r="149" spans="1:17" s="8" customFormat="1" ht="15">
      <c r="A149" s="10" t="s">
        <v>370</v>
      </c>
      <c r="B149" s="10"/>
      <c r="C149" s="10" t="s">
        <v>43</v>
      </c>
      <c r="D149" s="10">
        <f>SUM(D150:D154)</f>
        <v>1</v>
      </c>
      <c r="E149" s="10">
        <f aca="true" t="shared" si="18" ref="E149:Q149">SUM(E150:E154)</f>
        <v>0</v>
      </c>
      <c r="F149" s="10">
        <f t="shared" si="18"/>
        <v>0</v>
      </c>
      <c r="G149" s="10">
        <f t="shared" si="18"/>
        <v>0</v>
      </c>
      <c r="H149" s="10">
        <f t="shared" si="18"/>
        <v>3</v>
      </c>
      <c r="I149" s="10">
        <f t="shared" si="18"/>
        <v>0</v>
      </c>
      <c r="J149" s="10">
        <f t="shared" si="18"/>
        <v>0</v>
      </c>
      <c r="K149" s="10">
        <f t="shared" si="18"/>
        <v>0</v>
      </c>
      <c r="L149" s="10">
        <f t="shared" si="18"/>
        <v>5</v>
      </c>
      <c r="M149" s="10">
        <f t="shared" si="18"/>
        <v>13</v>
      </c>
      <c r="N149" s="10">
        <f t="shared" si="18"/>
        <v>11</v>
      </c>
      <c r="O149" s="10">
        <f t="shared" si="18"/>
        <v>0</v>
      </c>
      <c r="P149" s="10">
        <f t="shared" si="18"/>
        <v>4</v>
      </c>
      <c r="Q149" s="10">
        <f t="shared" si="18"/>
        <v>15</v>
      </c>
    </row>
    <row r="150" spans="1:17" s="7" customFormat="1" ht="14.25">
      <c r="A150" s="9" t="s">
        <v>101</v>
      </c>
      <c r="B150" s="9" t="s">
        <v>272</v>
      </c>
      <c r="C150" s="9" t="s">
        <v>371</v>
      </c>
      <c r="D150" s="9">
        <v>1</v>
      </c>
      <c r="F150" s="9">
        <v>0</v>
      </c>
      <c r="H150" s="9">
        <v>2</v>
      </c>
      <c r="J150" s="9">
        <v>0</v>
      </c>
      <c r="L150" s="9">
        <v>1</v>
      </c>
      <c r="M150" s="9">
        <v>3</v>
      </c>
      <c r="N150" s="9">
        <v>4</v>
      </c>
      <c r="P150" s="9">
        <v>1</v>
      </c>
      <c r="Q150" s="9">
        <v>5</v>
      </c>
    </row>
    <row r="151" spans="1:17" s="47" customFormat="1" ht="14.25">
      <c r="A151" s="46" t="s">
        <v>102</v>
      </c>
      <c r="B151" s="46" t="s">
        <v>315</v>
      </c>
      <c r="C151" s="46" t="s">
        <v>372</v>
      </c>
      <c r="D151" s="46">
        <v>0</v>
      </c>
      <c r="F151" s="46">
        <v>0</v>
      </c>
      <c r="H151" s="46">
        <v>0</v>
      </c>
      <c r="J151" s="46">
        <v>0</v>
      </c>
      <c r="L151" s="46">
        <v>1</v>
      </c>
      <c r="M151" s="46">
        <v>4</v>
      </c>
      <c r="N151" s="46">
        <v>1</v>
      </c>
      <c r="P151" s="46">
        <v>1</v>
      </c>
      <c r="Q151" s="46">
        <v>2</v>
      </c>
    </row>
    <row r="152" spans="1:17" s="6" customFormat="1" ht="14.25">
      <c r="A152" s="11" t="s">
        <v>103</v>
      </c>
      <c r="B152" s="11" t="s">
        <v>267</v>
      </c>
      <c r="C152" s="11" t="s">
        <v>373</v>
      </c>
      <c r="D152" s="11">
        <v>0</v>
      </c>
      <c r="F152" s="11">
        <v>0</v>
      </c>
      <c r="H152" s="11">
        <v>0</v>
      </c>
      <c r="J152" s="11">
        <v>0</v>
      </c>
      <c r="L152" s="11">
        <v>1</v>
      </c>
      <c r="M152" s="11">
        <v>1</v>
      </c>
      <c r="N152" s="11">
        <v>2</v>
      </c>
      <c r="P152" s="11">
        <v>0</v>
      </c>
      <c r="Q152" s="11">
        <v>2</v>
      </c>
    </row>
    <row r="153" spans="1:17" s="6" customFormat="1" ht="14.25">
      <c r="A153" s="11" t="s">
        <v>104</v>
      </c>
      <c r="B153" s="11" t="s">
        <v>311</v>
      </c>
      <c r="C153" s="11" t="s">
        <v>374</v>
      </c>
      <c r="D153" s="11">
        <v>0</v>
      </c>
      <c r="F153" s="11">
        <v>0</v>
      </c>
      <c r="H153" s="11">
        <v>1</v>
      </c>
      <c r="J153" s="11">
        <v>0</v>
      </c>
      <c r="L153" s="11">
        <v>1</v>
      </c>
      <c r="M153" s="11">
        <v>4</v>
      </c>
      <c r="N153" s="11">
        <v>4</v>
      </c>
      <c r="P153" s="11">
        <v>2</v>
      </c>
      <c r="Q153" s="11">
        <v>6</v>
      </c>
    </row>
    <row r="154" spans="1:17" s="6" customFormat="1" ht="14.25">
      <c r="A154" s="11" t="s">
        <v>520</v>
      </c>
      <c r="B154" s="11" t="s">
        <v>267</v>
      </c>
      <c r="C154" s="11" t="s">
        <v>509</v>
      </c>
      <c r="D154" s="11"/>
      <c r="F154" s="11"/>
      <c r="H154" s="11"/>
      <c r="J154" s="11"/>
      <c r="L154" s="11">
        <v>1</v>
      </c>
      <c r="M154" s="11">
        <v>1</v>
      </c>
      <c r="N154" s="11"/>
      <c r="P154" s="11"/>
      <c r="Q154" s="11"/>
    </row>
    <row r="155" spans="1:17" s="6" customFormat="1" ht="14.25">
      <c r="A155" s="11"/>
      <c r="B155" s="11"/>
      <c r="C155" s="11"/>
      <c r="D155" s="11"/>
      <c r="F155" s="11"/>
      <c r="H155" s="11"/>
      <c r="J155" s="11"/>
      <c r="L155" s="11"/>
      <c r="M155" s="11"/>
      <c r="N155" s="11"/>
      <c r="P155" s="11"/>
      <c r="Q155" s="11"/>
    </row>
    <row r="156" spans="1:17" s="8" customFormat="1" ht="15">
      <c r="A156" s="10" t="s">
        <v>375</v>
      </c>
      <c r="B156" s="10"/>
      <c r="C156" s="10" t="s">
        <v>44</v>
      </c>
      <c r="D156" s="10">
        <f>SUM(D157:D165)</f>
        <v>1</v>
      </c>
      <c r="E156" s="10">
        <f aca="true" t="shared" si="19" ref="E156:Q156">SUM(E157:E165)</f>
        <v>0</v>
      </c>
      <c r="F156" s="10">
        <f t="shared" si="19"/>
        <v>1</v>
      </c>
      <c r="G156" s="10">
        <f t="shared" si="19"/>
        <v>0</v>
      </c>
      <c r="H156" s="10">
        <f t="shared" si="19"/>
        <v>8</v>
      </c>
      <c r="I156" s="10">
        <f t="shared" si="19"/>
        <v>0</v>
      </c>
      <c r="J156" s="10">
        <f t="shared" si="19"/>
        <v>1</v>
      </c>
      <c r="K156" s="10">
        <f t="shared" si="19"/>
        <v>0</v>
      </c>
      <c r="L156" s="10">
        <f t="shared" si="19"/>
        <v>8</v>
      </c>
      <c r="M156" s="10">
        <f t="shared" si="19"/>
        <v>23</v>
      </c>
      <c r="N156" s="10">
        <f t="shared" si="19"/>
        <v>6</v>
      </c>
      <c r="O156" s="10">
        <f t="shared" si="19"/>
        <v>0</v>
      </c>
      <c r="P156" s="10">
        <f t="shared" si="19"/>
        <v>4</v>
      </c>
      <c r="Q156" s="10">
        <f t="shared" si="19"/>
        <v>7</v>
      </c>
    </row>
    <row r="157" spans="1:17" s="6" customFormat="1" ht="14.25">
      <c r="A157" s="11" t="s">
        <v>105</v>
      </c>
      <c r="B157" s="11" t="s">
        <v>237</v>
      </c>
      <c r="C157" s="11" t="s">
        <v>376</v>
      </c>
      <c r="D157" s="11">
        <v>1</v>
      </c>
      <c r="E157" s="17" t="s">
        <v>532</v>
      </c>
      <c r="F157" s="11">
        <v>1</v>
      </c>
      <c r="H157" s="11">
        <v>3</v>
      </c>
      <c r="J157" s="11">
        <v>1</v>
      </c>
      <c r="L157" s="11">
        <v>1</v>
      </c>
      <c r="M157" s="11">
        <v>7</v>
      </c>
      <c r="N157" s="11">
        <v>2</v>
      </c>
      <c r="P157" s="11">
        <v>3</v>
      </c>
      <c r="Q157" s="11">
        <v>3</v>
      </c>
    </row>
    <row r="158" spans="1:17" s="6" customFormat="1" ht="14.25">
      <c r="A158" s="11" t="s">
        <v>106</v>
      </c>
      <c r="B158" s="11" t="s">
        <v>241</v>
      </c>
      <c r="C158" s="11" t="s">
        <v>377</v>
      </c>
      <c r="D158" s="11">
        <v>0</v>
      </c>
      <c r="F158" s="11">
        <v>0</v>
      </c>
      <c r="H158" s="11">
        <v>0</v>
      </c>
      <c r="J158" s="11">
        <v>0</v>
      </c>
      <c r="L158" s="11">
        <v>1</v>
      </c>
      <c r="M158" s="11">
        <v>4</v>
      </c>
      <c r="N158" s="11">
        <v>1</v>
      </c>
      <c r="P158" s="11">
        <v>1</v>
      </c>
      <c r="Q158" s="11">
        <v>1</v>
      </c>
    </row>
    <row r="159" spans="1:17" s="6" customFormat="1" ht="14.25">
      <c r="A159" s="11" t="s">
        <v>107</v>
      </c>
      <c r="B159" s="11" t="s">
        <v>252</v>
      </c>
      <c r="C159" s="11" t="s">
        <v>378</v>
      </c>
      <c r="D159" s="11">
        <v>0</v>
      </c>
      <c r="F159" s="11">
        <v>0</v>
      </c>
      <c r="H159" s="11">
        <v>1</v>
      </c>
      <c r="J159" s="11">
        <v>0</v>
      </c>
      <c r="L159" s="11">
        <v>1</v>
      </c>
      <c r="M159" s="11">
        <v>4</v>
      </c>
      <c r="N159" s="11">
        <v>0</v>
      </c>
      <c r="P159" s="11">
        <v>0</v>
      </c>
      <c r="Q159" s="11">
        <v>0</v>
      </c>
    </row>
    <row r="160" spans="1:17" s="6" customFormat="1" ht="14.25">
      <c r="A160" s="11" t="s">
        <v>108</v>
      </c>
      <c r="B160" s="11" t="s">
        <v>244</v>
      </c>
      <c r="C160" s="11" t="s">
        <v>379</v>
      </c>
      <c r="D160" s="11">
        <v>0</v>
      </c>
      <c r="F160" s="11">
        <v>0</v>
      </c>
      <c r="H160" s="11">
        <v>0</v>
      </c>
      <c r="J160" s="11">
        <v>0</v>
      </c>
      <c r="L160" s="11">
        <v>1</v>
      </c>
      <c r="M160" s="11">
        <v>1</v>
      </c>
      <c r="N160" s="11">
        <v>0</v>
      </c>
      <c r="P160" s="11">
        <v>0</v>
      </c>
      <c r="Q160" s="11">
        <v>0</v>
      </c>
    </row>
    <row r="161" spans="1:17" s="6" customFormat="1" ht="14.25">
      <c r="A161" s="11" t="s">
        <v>533</v>
      </c>
      <c r="B161" s="11" t="s">
        <v>352</v>
      </c>
      <c r="C161" s="11" t="s">
        <v>534</v>
      </c>
      <c r="D161" s="11">
        <v>0</v>
      </c>
      <c r="F161" s="11">
        <v>0</v>
      </c>
      <c r="H161" s="11"/>
      <c r="J161" s="11">
        <v>0</v>
      </c>
      <c r="L161" s="11">
        <v>1</v>
      </c>
      <c r="M161" s="11"/>
      <c r="N161" s="11"/>
      <c r="P161" s="11">
        <v>0</v>
      </c>
      <c r="Q161" s="11"/>
    </row>
    <row r="162" spans="1:17" s="6" customFormat="1" ht="14.25">
      <c r="A162" s="11" t="s">
        <v>521</v>
      </c>
      <c r="B162" s="11" t="s">
        <v>267</v>
      </c>
      <c r="C162" s="11" t="s">
        <v>510</v>
      </c>
      <c r="D162" s="11"/>
      <c r="F162" s="11"/>
      <c r="H162" s="11">
        <v>1</v>
      </c>
      <c r="J162" s="11"/>
      <c r="L162" s="11"/>
      <c r="M162" s="11"/>
      <c r="N162" s="11"/>
      <c r="P162" s="11"/>
      <c r="Q162" s="11"/>
    </row>
    <row r="163" spans="1:17" s="6" customFormat="1" ht="14.25">
      <c r="A163" s="11" t="s">
        <v>109</v>
      </c>
      <c r="B163" s="11" t="s">
        <v>315</v>
      </c>
      <c r="C163" s="11" t="s">
        <v>380</v>
      </c>
      <c r="D163" s="11">
        <v>0</v>
      </c>
      <c r="F163" s="11">
        <v>0</v>
      </c>
      <c r="H163" s="11">
        <v>1</v>
      </c>
      <c r="J163" s="11">
        <v>0</v>
      </c>
      <c r="L163" s="11">
        <v>1</v>
      </c>
      <c r="M163" s="11">
        <v>2</v>
      </c>
      <c r="N163" s="11">
        <v>1</v>
      </c>
      <c r="P163" s="11">
        <v>0</v>
      </c>
      <c r="Q163" s="11">
        <v>1</v>
      </c>
    </row>
    <row r="164" spans="1:17" s="6" customFormat="1" ht="14.25">
      <c r="A164" s="11" t="s">
        <v>110</v>
      </c>
      <c r="B164" s="11" t="s">
        <v>267</v>
      </c>
      <c r="C164" s="11" t="s">
        <v>381</v>
      </c>
      <c r="D164" s="11">
        <v>0</v>
      </c>
      <c r="F164" s="11">
        <v>0</v>
      </c>
      <c r="H164" s="11">
        <v>1</v>
      </c>
      <c r="J164" s="11">
        <v>0</v>
      </c>
      <c r="L164" s="11">
        <v>1</v>
      </c>
      <c r="M164" s="11">
        <v>1</v>
      </c>
      <c r="N164" s="11">
        <v>1</v>
      </c>
      <c r="P164" s="11">
        <v>0</v>
      </c>
      <c r="Q164" s="11">
        <v>1</v>
      </c>
    </row>
    <row r="165" spans="1:17" s="6" customFormat="1" ht="14.25">
      <c r="A165" s="11" t="s">
        <v>111</v>
      </c>
      <c r="B165" s="11" t="s">
        <v>315</v>
      </c>
      <c r="C165" s="11" t="s">
        <v>382</v>
      </c>
      <c r="D165" s="11">
        <v>0</v>
      </c>
      <c r="F165" s="11">
        <v>0</v>
      </c>
      <c r="H165" s="11">
        <v>1</v>
      </c>
      <c r="J165" s="11">
        <v>0</v>
      </c>
      <c r="L165" s="11">
        <v>1</v>
      </c>
      <c r="M165" s="11">
        <v>4</v>
      </c>
      <c r="N165" s="11">
        <v>1</v>
      </c>
      <c r="P165" s="11">
        <v>0</v>
      </c>
      <c r="Q165" s="11">
        <v>1</v>
      </c>
    </row>
    <row r="166" spans="1:17" s="6" customFormat="1" ht="14.25">
      <c r="A166" s="11"/>
      <c r="B166" s="11"/>
      <c r="C166" s="11"/>
      <c r="D166" s="11"/>
      <c r="F166" s="11"/>
      <c r="H166" s="11"/>
      <c r="J166" s="11"/>
      <c r="L166" s="11"/>
      <c r="M166" s="11"/>
      <c r="N166" s="11"/>
      <c r="P166" s="11"/>
      <c r="Q166" s="11"/>
    </row>
    <row r="167" spans="1:17" s="8" customFormat="1" ht="15">
      <c r="A167" s="10" t="s">
        <v>383</v>
      </c>
      <c r="B167" s="10"/>
      <c r="C167" s="10" t="s">
        <v>45</v>
      </c>
      <c r="D167" s="10">
        <f>SUM(D168:D178)</f>
        <v>1</v>
      </c>
      <c r="E167" s="10">
        <f aca="true" t="shared" si="20" ref="E167:Q167">SUM(E168:E178)</f>
        <v>0</v>
      </c>
      <c r="F167" s="10">
        <f t="shared" si="20"/>
        <v>0</v>
      </c>
      <c r="G167" s="10">
        <f t="shared" si="20"/>
        <v>0</v>
      </c>
      <c r="H167" s="10">
        <f t="shared" si="20"/>
        <v>6</v>
      </c>
      <c r="I167" s="10">
        <f t="shared" si="20"/>
        <v>0</v>
      </c>
      <c r="J167" s="10">
        <f t="shared" si="20"/>
        <v>0</v>
      </c>
      <c r="K167" s="10">
        <f t="shared" si="20"/>
        <v>0</v>
      </c>
      <c r="L167" s="10">
        <f t="shared" si="20"/>
        <v>10</v>
      </c>
      <c r="M167" s="10">
        <f t="shared" si="20"/>
        <v>31</v>
      </c>
      <c r="N167" s="10">
        <f t="shared" si="20"/>
        <v>10</v>
      </c>
      <c r="O167" s="10">
        <f t="shared" si="20"/>
        <v>0</v>
      </c>
      <c r="P167" s="10">
        <f t="shared" si="20"/>
        <v>4</v>
      </c>
      <c r="Q167" s="10">
        <f t="shared" si="20"/>
        <v>11</v>
      </c>
    </row>
    <row r="168" spans="1:17" s="6" customFormat="1" ht="14.25">
      <c r="A168" s="11" t="s">
        <v>112</v>
      </c>
      <c r="B168" s="11" t="s">
        <v>522</v>
      </c>
      <c r="C168" s="11" t="s">
        <v>384</v>
      </c>
      <c r="D168" s="11">
        <v>1</v>
      </c>
      <c r="F168" s="11">
        <v>0</v>
      </c>
      <c r="H168" s="11">
        <v>2</v>
      </c>
      <c r="J168" s="11">
        <v>0</v>
      </c>
      <c r="L168" s="11">
        <v>1</v>
      </c>
      <c r="M168" s="11">
        <v>6</v>
      </c>
      <c r="N168" s="11">
        <v>2</v>
      </c>
      <c r="P168" s="11">
        <v>1</v>
      </c>
      <c r="Q168" s="11">
        <v>2</v>
      </c>
    </row>
    <row r="169" spans="1:17" s="6" customFormat="1" ht="14.25">
      <c r="A169" s="11" t="s">
        <v>113</v>
      </c>
      <c r="B169" s="11" t="s">
        <v>338</v>
      </c>
      <c r="C169" s="11" t="s">
        <v>385</v>
      </c>
      <c r="D169" s="11">
        <v>0</v>
      </c>
      <c r="F169" s="11">
        <v>0</v>
      </c>
      <c r="H169" s="11">
        <v>0</v>
      </c>
      <c r="J169" s="11">
        <v>0</v>
      </c>
      <c r="L169" s="11">
        <v>1</v>
      </c>
      <c r="M169" s="11">
        <v>1</v>
      </c>
      <c r="N169" s="11"/>
      <c r="P169" s="11">
        <v>0</v>
      </c>
      <c r="Q169" s="11"/>
    </row>
    <row r="170" spans="1:17" s="6" customFormat="1" ht="14.25">
      <c r="A170" s="11" t="s">
        <v>114</v>
      </c>
      <c r="B170" s="11" t="s">
        <v>340</v>
      </c>
      <c r="C170" s="11" t="s">
        <v>386</v>
      </c>
      <c r="D170" s="11">
        <v>0</v>
      </c>
      <c r="F170" s="11">
        <v>0</v>
      </c>
      <c r="H170" s="11">
        <v>0</v>
      </c>
      <c r="J170" s="11">
        <v>0</v>
      </c>
      <c r="L170" s="11">
        <v>1</v>
      </c>
      <c r="M170" s="11">
        <v>1</v>
      </c>
      <c r="N170" s="11">
        <v>1</v>
      </c>
      <c r="P170" s="11">
        <v>0</v>
      </c>
      <c r="Q170" s="11">
        <v>1</v>
      </c>
    </row>
    <row r="171" spans="1:17" s="6" customFormat="1" ht="14.25">
      <c r="A171" s="11" t="s">
        <v>116</v>
      </c>
      <c r="B171" s="11" t="s">
        <v>239</v>
      </c>
      <c r="C171" s="11" t="s">
        <v>387</v>
      </c>
      <c r="D171" s="11">
        <v>0</v>
      </c>
      <c r="F171" s="11">
        <v>0</v>
      </c>
      <c r="H171" s="11">
        <v>1</v>
      </c>
      <c r="J171" s="11">
        <v>0</v>
      </c>
      <c r="L171" s="11">
        <v>1</v>
      </c>
      <c r="M171" s="11">
        <v>6</v>
      </c>
      <c r="N171" s="11">
        <v>1</v>
      </c>
      <c r="P171" s="11">
        <v>1</v>
      </c>
      <c r="Q171" s="11">
        <v>1</v>
      </c>
    </row>
    <row r="172" spans="1:17" s="6" customFormat="1" ht="14.25">
      <c r="A172" s="11" t="s">
        <v>115</v>
      </c>
      <c r="B172" s="11" t="s">
        <v>244</v>
      </c>
      <c r="C172" s="11" t="s">
        <v>388</v>
      </c>
      <c r="D172" s="11">
        <v>0</v>
      </c>
      <c r="F172" s="11">
        <v>0</v>
      </c>
      <c r="H172" s="11">
        <v>1</v>
      </c>
      <c r="J172" s="11">
        <v>0</v>
      </c>
      <c r="L172" s="11">
        <v>1</v>
      </c>
      <c r="M172" s="11">
        <v>4</v>
      </c>
      <c r="N172" s="11">
        <v>1</v>
      </c>
      <c r="P172" s="11">
        <v>1</v>
      </c>
      <c r="Q172" s="11">
        <v>3</v>
      </c>
    </row>
    <row r="173" spans="1:17" s="6" customFormat="1" ht="14.25">
      <c r="A173" s="11" t="s">
        <v>117</v>
      </c>
      <c r="B173" s="11" t="s">
        <v>267</v>
      </c>
      <c r="C173" s="11" t="s">
        <v>389</v>
      </c>
      <c r="D173" s="11">
        <v>0</v>
      </c>
      <c r="F173" s="11">
        <v>0</v>
      </c>
      <c r="H173" s="11">
        <v>0</v>
      </c>
      <c r="J173" s="11">
        <v>0</v>
      </c>
      <c r="L173" s="11">
        <v>1</v>
      </c>
      <c r="M173" s="11">
        <v>1</v>
      </c>
      <c r="N173" s="11">
        <v>0</v>
      </c>
      <c r="P173" s="11">
        <v>0</v>
      </c>
      <c r="Q173" s="11">
        <v>0</v>
      </c>
    </row>
    <row r="174" spans="1:17" s="6" customFormat="1" ht="14.25">
      <c r="A174" s="11" t="s">
        <v>118</v>
      </c>
      <c r="B174" s="11" t="s">
        <v>239</v>
      </c>
      <c r="C174" s="11" t="s">
        <v>390</v>
      </c>
      <c r="D174" s="11">
        <v>0</v>
      </c>
      <c r="F174" s="11">
        <v>0</v>
      </c>
      <c r="H174" s="11">
        <v>1</v>
      </c>
      <c r="J174" s="11">
        <v>0</v>
      </c>
      <c r="L174" s="11">
        <v>1</v>
      </c>
      <c r="M174" s="11">
        <v>4</v>
      </c>
      <c r="N174" s="11">
        <v>1</v>
      </c>
      <c r="P174" s="11">
        <v>1</v>
      </c>
      <c r="Q174" s="11">
        <v>1</v>
      </c>
    </row>
    <row r="175" spans="1:17" s="6" customFormat="1" ht="14.25">
      <c r="A175" s="11" t="s">
        <v>119</v>
      </c>
      <c r="B175" s="11" t="s">
        <v>239</v>
      </c>
      <c r="C175" s="11" t="s">
        <v>391</v>
      </c>
      <c r="D175" s="11">
        <v>0</v>
      </c>
      <c r="F175" s="11">
        <v>0</v>
      </c>
      <c r="H175" s="11">
        <v>0</v>
      </c>
      <c r="J175" s="11">
        <v>0</v>
      </c>
      <c r="L175" s="11">
        <v>1</v>
      </c>
      <c r="M175" s="11">
        <v>1</v>
      </c>
      <c r="N175" s="11">
        <v>0</v>
      </c>
      <c r="P175" s="11">
        <v>0</v>
      </c>
      <c r="Q175" s="11">
        <v>0</v>
      </c>
    </row>
    <row r="176" spans="1:17" s="6" customFormat="1" ht="14.25">
      <c r="A176" s="11" t="s">
        <v>120</v>
      </c>
      <c r="B176" s="11" t="s">
        <v>267</v>
      </c>
      <c r="C176" s="11" t="s">
        <v>392</v>
      </c>
      <c r="D176" s="11">
        <v>0</v>
      </c>
      <c r="F176" s="11">
        <v>0</v>
      </c>
      <c r="H176" s="11">
        <v>1</v>
      </c>
      <c r="J176" s="11">
        <v>0</v>
      </c>
      <c r="L176" s="11">
        <v>1</v>
      </c>
      <c r="M176" s="11">
        <v>4</v>
      </c>
      <c r="N176" s="11">
        <v>1</v>
      </c>
      <c r="P176" s="11">
        <v>0</v>
      </c>
      <c r="Q176" s="11">
        <v>1</v>
      </c>
    </row>
    <row r="177" spans="1:17" s="6" customFormat="1" ht="14.25">
      <c r="A177" s="11" t="s">
        <v>121</v>
      </c>
      <c r="B177" s="11" t="s">
        <v>369</v>
      </c>
      <c r="C177" s="11" t="s">
        <v>393</v>
      </c>
      <c r="D177" s="11">
        <v>0</v>
      </c>
      <c r="F177" s="11">
        <v>0</v>
      </c>
      <c r="H177" s="11">
        <v>0</v>
      </c>
      <c r="J177" s="11">
        <v>0</v>
      </c>
      <c r="L177" s="11">
        <v>0</v>
      </c>
      <c r="M177" s="11">
        <v>0</v>
      </c>
      <c r="N177" s="11">
        <v>1</v>
      </c>
      <c r="P177" s="11">
        <v>0</v>
      </c>
      <c r="Q177" s="11">
        <v>1</v>
      </c>
    </row>
    <row r="178" spans="1:17" s="6" customFormat="1" ht="14.25">
      <c r="A178" s="11" t="s">
        <v>122</v>
      </c>
      <c r="B178" s="11" t="s">
        <v>282</v>
      </c>
      <c r="C178" s="11" t="s">
        <v>394</v>
      </c>
      <c r="D178" s="11">
        <v>0</v>
      </c>
      <c r="F178" s="11">
        <v>0</v>
      </c>
      <c r="H178" s="11">
        <v>0</v>
      </c>
      <c r="J178" s="11">
        <v>0</v>
      </c>
      <c r="L178" s="11">
        <v>1</v>
      </c>
      <c r="M178" s="11">
        <v>3</v>
      </c>
      <c r="N178" s="11">
        <v>2</v>
      </c>
      <c r="P178" s="11">
        <v>0</v>
      </c>
      <c r="Q178" s="11">
        <v>1</v>
      </c>
    </row>
    <row r="179" spans="1:17" s="6" customFormat="1" ht="14.25">
      <c r="A179" s="11"/>
      <c r="B179" s="11"/>
      <c r="C179" s="11"/>
      <c r="D179" s="11"/>
      <c r="F179" s="11"/>
      <c r="H179" s="11"/>
      <c r="J179" s="11"/>
      <c r="L179" s="11"/>
      <c r="M179" s="11"/>
      <c r="N179" s="11"/>
      <c r="P179" s="11"/>
      <c r="Q179" s="11"/>
    </row>
    <row r="180" spans="1:17" s="8" customFormat="1" ht="15">
      <c r="A180" s="10" t="s">
        <v>395</v>
      </c>
      <c r="B180" s="10"/>
      <c r="C180" s="10" t="s">
        <v>46</v>
      </c>
      <c r="D180" s="10">
        <f>SUM(D181:D190)</f>
        <v>1</v>
      </c>
      <c r="E180" s="10">
        <f aca="true" t="shared" si="21" ref="E180:Q180">SUM(E181:E190)</f>
        <v>0</v>
      </c>
      <c r="F180" s="10">
        <f t="shared" si="21"/>
        <v>0</v>
      </c>
      <c r="G180" s="10">
        <f t="shared" si="21"/>
        <v>0</v>
      </c>
      <c r="H180" s="10">
        <f t="shared" si="21"/>
        <v>12</v>
      </c>
      <c r="I180" s="10">
        <f t="shared" si="21"/>
        <v>0</v>
      </c>
      <c r="J180" s="10">
        <f t="shared" si="21"/>
        <v>1</v>
      </c>
      <c r="K180" s="10">
        <f t="shared" si="21"/>
        <v>0</v>
      </c>
      <c r="L180" s="10">
        <f t="shared" si="21"/>
        <v>9</v>
      </c>
      <c r="M180" s="10">
        <f t="shared" si="21"/>
        <v>27</v>
      </c>
      <c r="N180" s="10">
        <f t="shared" si="21"/>
        <v>11</v>
      </c>
      <c r="O180" s="10">
        <f t="shared" si="21"/>
        <v>0</v>
      </c>
      <c r="P180" s="10">
        <f t="shared" si="21"/>
        <v>4</v>
      </c>
      <c r="Q180" s="10">
        <f t="shared" si="21"/>
        <v>9</v>
      </c>
    </row>
    <row r="181" spans="1:17" s="6" customFormat="1" ht="14.25">
      <c r="A181" s="11" t="s">
        <v>123</v>
      </c>
      <c r="B181" s="11" t="s">
        <v>258</v>
      </c>
      <c r="C181" s="11" t="s">
        <v>396</v>
      </c>
      <c r="D181" s="11">
        <v>1</v>
      </c>
      <c r="F181" s="11">
        <v>0</v>
      </c>
      <c r="H181" s="11">
        <v>3</v>
      </c>
      <c r="J181" s="11">
        <v>1</v>
      </c>
      <c r="L181" s="11">
        <v>1</v>
      </c>
      <c r="M181" s="11">
        <v>7</v>
      </c>
      <c r="N181" s="11">
        <v>3</v>
      </c>
      <c r="P181" s="11">
        <v>1</v>
      </c>
      <c r="Q181" s="11">
        <v>1</v>
      </c>
    </row>
    <row r="182" spans="1:17" s="6" customFormat="1" ht="14.25">
      <c r="A182" s="11" t="s">
        <v>124</v>
      </c>
      <c r="B182" s="11" t="s">
        <v>311</v>
      </c>
      <c r="C182" s="11" t="s">
        <v>397</v>
      </c>
      <c r="D182" s="11">
        <v>0</v>
      </c>
      <c r="F182" s="11">
        <v>0</v>
      </c>
      <c r="H182" s="11">
        <v>2</v>
      </c>
      <c r="J182" s="11">
        <v>0</v>
      </c>
      <c r="L182" s="11">
        <v>1</v>
      </c>
      <c r="M182" s="11">
        <v>3</v>
      </c>
      <c r="N182" s="11">
        <v>1</v>
      </c>
      <c r="P182" s="11">
        <v>1</v>
      </c>
      <c r="Q182" s="11">
        <v>1</v>
      </c>
    </row>
    <row r="183" spans="1:17" s="6" customFormat="1" ht="14.25">
      <c r="A183" s="11" t="s">
        <v>125</v>
      </c>
      <c r="B183" s="11" t="s">
        <v>315</v>
      </c>
      <c r="C183" s="11" t="s">
        <v>398</v>
      </c>
      <c r="D183" s="11">
        <v>0</v>
      </c>
      <c r="F183" s="11">
        <v>0</v>
      </c>
      <c r="H183" s="11">
        <v>1</v>
      </c>
      <c r="J183" s="11">
        <v>0</v>
      </c>
      <c r="L183" s="11">
        <v>1</v>
      </c>
      <c r="M183" s="11">
        <v>3</v>
      </c>
      <c r="N183" s="11">
        <v>1</v>
      </c>
      <c r="P183" s="11">
        <v>1</v>
      </c>
      <c r="Q183" s="11">
        <v>1</v>
      </c>
    </row>
    <row r="184" spans="1:17" s="6" customFormat="1" ht="14.25">
      <c r="A184" s="11" t="s">
        <v>126</v>
      </c>
      <c r="B184" s="11" t="s">
        <v>267</v>
      </c>
      <c r="C184" s="11" t="s">
        <v>399</v>
      </c>
      <c r="D184" s="11">
        <v>0</v>
      </c>
      <c r="F184" s="11">
        <v>0</v>
      </c>
      <c r="H184" s="11">
        <v>1</v>
      </c>
      <c r="J184" s="11">
        <v>0</v>
      </c>
      <c r="L184" s="11">
        <v>1</v>
      </c>
      <c r="M184" s="11">
        <v>1</v>
      </c>
      <c r="N184" s="11">
        <v>1</v>
      </c>
      <c r="P184" s="11">
        <v>0</v>
      </c>
      <c r="Q184" s="11">
        <v>1</v>
      </c>
    </row>
    <row r="185" spans="1:17" s="6" customFormat="1" ht="14.25">
      <c r="A185" s="11" t="s">
        <v>127</v>
      </c>
      <c r="B185" s="11" t="s">
        <v>315</v>
      </c>
      <c r="C185" s="11" t="s">
        <v>400</v>
      </c>
      <c r="D185" s="11">
        <v>0</v>
      </c>
      <c r="F185" s="11">
        <v>0</v>
      </c>
      <c r="H185" s="11">
        <v>1</v>
      </c>
      <c r="J185" s="11">
        <v>0</v>
      </c>
      <c r="L185" s="11">
        <v>1</v>
      </c>
      <c r="M185" s="11">
        <v>3</v>
      </c>
      <c r="N185" s="11">
        <v>1</v>
      </c>
      <c r="P185" s="11">
        <v>0</v>
      </c>
      <c r="Q185" s="11">
        <v>1</v>
      </c>
    </row>
    <row r="186" spans="1:17" s="6" customFormat="1" ht="14.25">
      <c r="A186" s="11" t="s">
        <v>128</v>
      </c>
      <c r="B186" s="11" t="s">
        <v>311</v>
      </c>
      <c r="C186" s="11" t="s">
        <v>401</v>
      </c>
      <c r="D186" s="11">
        <v>0</v>
      </c>
      <c r="F186" s="11">
        <v>0</v>
      </c>
      <c r="H186" s="11">
        <v>1</v>
      </c>
      <c r="J186" s="11">
        <v>0</v>
      </c>
      <c r="L186" s="11">
        <v>1</v>
      </c>
      <c r="M186" s="11">
        <v>3</v>
      </c>
      <c r="N186" s="11">
        <v>1</v>
      </c>
      <c r="P186" s="11">
        <v>1</v>
      </c>
      <c r="Q186" s="11">
        <v>1</v>
      </c>
    </row>
    <row r="187" spans="1:17" s="6" customFormat="1" ht="14.25">
      <c r="A187" s="11" t="s">
        <v>131</v>
      </c>
      <c r="B187" s="11" t="s">
        <v>315</v>
      </c>
      <c r="C187" s="11" t="s">
        <v>402</v>
      </c>
      <c r="D187" s="11">
        <v>0</v>
      </c>
      <c r="F187" s="11">
        <v>0</v>
      </c>
      <c r="H187" s="11">
        <v>1</v>
      </c>
      <c r="J187" s="11">
        <v>0</v>
      </c>
      <c r="L187" s="11">
        <v>1</v>
      </c>
      <c r="M187" s="11">
        <v>3</v>
      </c>
      <c r="N187" s="11">
        <v>1</v>
      </c>
      <c r="P187" s="11">
        <v>0</v>
      </c>
      <c r="Q187" s="11">
        <v>1</v>
      </c>
    </row>
    <row r="188" spans="1:17" s="6" customFormat="1" ht="14.25">
      <c r="A188" s="11" t="s">
        <v>523</v>
      </c>
      <c r="B188" s="11" t="s">
        <v>315</v>
      </c>
      <c r="C188" s="11" t="s">
        <v>511</v>
      </c>
      <c r="D188" s="11"/>
      <c r="F188" s="11"/>
      <c r="H188" s="11"/>
      <c r="J188" s="11"/>
      <c r="L188" s="11"/>
      <c r="M188" s="11"/>
      <c r="N188" s="11"/>
      <c r="P188" s="11"/>
      <c r="Q188" s="11"/>
    </row>
    <row r="189" spans="1:17" s="6" customFormat="1" ht="14.25">
      <c r="A189" s="11" t="s">
        <v>129</v>
      </c>
      <c r="B189" s="11" t="s">
        <v>315</v>
      </c>
      <c r="C189" s="11" t="s">
        <v>403</v>
      </c>
      <c r="D189" s="11">
        <v>0</v>
      </c>
      <c r="F189" s="11">
        <v>0</v>
      </c>
      <c r="H189" s="11">
        <v>1</v>
      </c>
      <c r="J189" s="11">
        <v>0</v>
      </c>
      <c r="L189" s="11">
        <v>1</v>
      </c>
      <c r="M189" s="11">
        <v>2</v>
      </c>
      <c r="N189" s="11">
        <v>1</v>
      </c>
      <c r="P189" s="11">
        <v>0</v>
      </c>
      <c r="Q189" s="11">
        <v>1</v>
      </c>
    </row>
    <row r="190" spans="1:17" s="6" customFormat="1" ht="14.25">
      <c r="A190" s="11" t="s">
        <v>130</v>
      </c>
      <c r="B190" s="11" t="s">
        <v>315</v>
      </c>
      <c r="C190" s="11" t="s">
        <v>404</v>
      </c>
      <c r="D190" s="11">
        <v>0</v>
      </c>
      <c r="F190" s="11">
        <v>0</v>
      </c>
      <c r="H190" s="11">
        <v>1</v>
      </c>
      <c r="J190" s="11">
        <v>0</v>
      </c>
      <c r="L190" s="11">
        <v>1</v>
      </c>
      <c r="M190" s="11">
        <v>2</v>
      </c>
      <c r="N190" s="11">
        <v>1</v>
      </c>
      <c r="P190" s="11">
        <v>0</v>
      </c>
      <c r="Q190" s="11">
        <v>1</v>
      </c>
    </row>
    <row r="191" spans="1:17" s="6" customFormat="1" ht="14.25">
      <c r="A191" s="11"/>
      <c r="B191" s="11"/>
      <c r="C191" s="11"/>
      <c r="D191" s="11"/>
      <c r="F191" s="11"/>
      <c r="H191" s="11"/>
      <c r="J191" s="11"/>
      <c r="L191" s="11"/>
      <c r="M191" s="11"/>
      <c r="N191" s="11"/>
      <c r="P191" s="11"/>
      <c r="Q191" s="11"/>
    </row>
    <row r="192" spans="1:17" s="8" customFormat="1" ht="15">
      <c r="A192" s="10" t="s">
        <v>405</v>
      </c>
      <c r="B192" s="10"/>
      <c r="C192" s="10" t="s">
        <v>47</v>
      </c>
      <c r="D192" s="10">
        <f>SUM(D193:D196)</f>
        <v>1</v>
      </c>
      <c r="E192" s="10">
        <f aca="true" t="shared" si="22" ref="E192:Q192">SUM(E193:E196)</f>
        <v>0</v>
      </c>
      <c r="F192" s="10">
        <f t="shared" si="22"/>
        <v>0</v>
      </c>
      <c r="G192" s="10">
        <f t="shared" si="22"/>
        <v>0</v>
      </c>
      <c r="H192" s="10">
        <f t="shared" si="22"/>
        <v>3</v>
      </c>
      <c r="I192" s="10">
        <f t="shared" si="22"/>
        <v>0</v>
      </c>
      <c r="J192" s="10">
        <f t="shared" si="22"/>
        <v>0</v>
      </c>
      <c r="K192" s="10">
        <f t="shared" si="22"/>
        <v>0</v>
      </c>
      <c r="L192" s="10">
        <f t="shared" si="22"/>
        <v>4</v>
      </c>
      <c r="M192" s="10">
        <f t="shared" si="22"/>
        <v>17</v>
      </c>
      <c r="N192" s="10">
        <f t="shared" si="22"/>
        <v>5</v>
      </c>
      <c r="O192" s="10">
        <f t="shared" si="22"/>
        <v>0</v>
      </c>
      <c r="P192" s="10">
        <f t="shared" si="22"/>
        <v>3</v>
      </c>
      <c r="Q192" s="10">
        <f t="shared" si="22"/>
        <v>4</v>
      </c>
    </row>
    <row r="193" spans="1:17" s="6" customFormat="1" ht="14.25">
      <c r="A193" s="11" t="s">
        <v>132</v>
      </c>
      <c r="B193" s="11" t="s">
        <v>272</v>
      </c>
      <c r="C193" s="11" t="s">
        <v>406</v>
      </c>
      <c r="D193" s="11">
        <v>1</v>
      </c>
      <c r="F193" s="11">
        <v>0</v>
      </c>
      <c r="H193" s="11">
        <v>1</v>
      </c>
      <c r="J193" s="11">
        <v>0</v>
      </c>
      <c r="L193" s="11">
        <v>1</v>
      </c>
      <c r="M193" s="11">
        <v>7</v>
      </c>
      <c r="N193" s="11">
        <v>2</v>
      </c>
      <c r="P193" s="11">
        <v>2</v>
      </c>
      <c r="Q193" s="11">
        <v>2</v>
      </c>
    </row>
    <row r="194" spans="1:17" s="6" customFormat="1" ht="14.25">
      <c r="A194" s="11" t="s">
        <v>133</v>
      </c>
      <c r="B194" s="11" t="s">
        <v>311</v>
      </c>
      <c r="C194" s="11" t="s">
        <v>407</v>
      </c>
      <c r="D194" s="11">
        <v>0</v>
      </c>
      <c r="F194" s="11">
        <v>0</v>
      </c>
      <c r="H194" s="11">
        <v>2</v>
      </c>
      <c r="J194" s="11">
        <v>0</v>
      </c>
      <c r="L194" s="11">
        <v>1</v>
      </c>
      <c r="M194" s="11">
        <v>4</v>
      </c>
      <c r="N194" s="11">
        <v>1</v>
      </c>
      <c r="P194" s="11">
        <v>1</v>
      </c>
      <c r="Q194" s="11">
        <v>1</v>
      </c>
    </row>
    <row r="195" spans="1:17" s="6" customFormat="1" ht="14.25">
      <c r="A195" s="11" t="s">
        <v>408</v>
      </c>
      <c r="B195" s="11" t="s">
        <v>267</v>
      </c>
      <c r="C195" s="11" t="s">
        <v>409</v>
      </c>
      <c r="D195" s="11">
        <v>0</v>
      </c>
      <c r="F195" s="11">
        <v>0</v>
      </c>
      <c r="H195" s="11">
        <v>0</v>
      </c>
      <c r="J195" s="11">
        <v>0</v>
      </c>
      <c r="L195" s="11">
        <v>1</v>
      </c>
      <c r="M195" s="11">
        <v>3</v>
      </c>
      <c r="N195" s="11">
        <v>1</v>
      </c>
      <c r="P195" s="11">
        <v>0</v>
      </c>
      <c r="Q195" s="11">
        <v>0</v>
      </c>
    </row>
    <row r="196" spans="1:17" s="6" customFormat="1" ht="14.25">
      <c r="A196" s="11" t="s">
        <v>410</v>
      </c>
      <c r="B196" s="11" t="s">
        <v>543</v>
      </c>
      <c r="C196" s="11" t="s">
        <v>513</v>
      </c>
      <c r="D196" s="11">
        <v>0</v>
      </c>
      <c r="F196" s="11">
        <v>0</v>
      </c>
      <c r="H196" s="11">
        <v>0</v>
      </c>
      <c r="J196" s="11">
        <v>0</v>
      </c>
      <c r="L196" s="11">
        <v>1</v>
      </c>
      <c r="M196" s="11">
        <v>3</v>
      </c>
      <c r="N196" s="11">
        <v>1</v>
      </c>
      <c r="P196" s="11">
        <v>0</v>
      </c>
      <c r="Q196" s="11">
        <v>1</v>
      </c>
    </row>
    <row r="197" spans="1:17" s="7" customFormat="1" ht="14.25">
      <c r="A197" s="9"/>
      <c r="B197" s="9"/>
      <c r="C197" s="9"/>
      <c r="D197" s="9"/>
      <c r="F197" s="9"/>
      <c r="H197" s="9"/>
      <c r="J197" s="9"/>
      <c r="L197" s="9"/>
      <c r="M197" s="9"/>
      <c r="N197" s="9"/>
      <c r="P197" s="9"/>
      <c r="Q197" s="9"/>
    </row>
    <row r="198" spans="1:17" s="8" customFormat="1" ht="15">
      <c r="A198" s="10" t="s">
        <v>411</v>
      </c>
      <c r="B198" s="10"/>
      <c r="C198" s="10" t="s">
        <v>48</v>
      </c>
      <c r="D198" s="10">
        <f>SUM(D199:D200)</f>
        <v>1</v>
      </c>
      <c r="E198" s="10">
        <f aca="true" t="shared" si="23" ref="E198:Q198">SUM(E199:E200)</f>
        <v>0</v>
      </c>
      <c r="F198" s="10">
        <f t="shared" si="23"/>
        <v>0</v>
      </c>
      <c r="G198" s="10">
        <f t="shared" si="23"/>
        <v>0</v>
      </c>
      <c r="H198" s="10">
        <f t="shared" si="23"/>
        <v>3</v>
      </c>
      <c r="I198" s="10">
        <f t="shared" si="23"/>
        <v>0</v>
      </c>
      <c r="J198" s="10">
        <f t="shared" si="23"/>
        <v>0</v>
      </c>
      <c r="K198" s="10">
        <f t="shared" si="23"/>
        <v>0</v>
      </c>
      <c r="L198" s="10">
        <f t="shared" si="23"/>
        <v>2</v>
      </c>
      <c r="M198" s="10">
        <f t="shared" si="23"/>
        <v>6</v>
      </c>
      <c r="N198" s="10">
        <f t="shared" si="23"/>
        <v>2</v>
      </c>
      <c r="O198" s="10">
        <f t="shared" si="23"/>
        <v>0</v>
      </c>
      <c r="P198" s="10">
        <f t="shared" si="23"/>
        <v>1</v>
      </c>
      <c r="Q198" s="10">
        <f t="shared" si="23"/>
        <v>2</v>
      </c>
    </row>
    <row r="199" spans="1:17" s="6" customFormat="1" ht="14.25">
      <c r="A199" s="11" t="s">
        <v>134</v>
      </c>
      <c r="B199" s="11" t="s">
        <v>272</v>
      </c>
      <c r="C199" s="11" t="s">
        <v>412</v>
      </c>
      <c r="D199" s="11">
        <v>1</v>
      </c>
      <c r="F199" s="11">
        <v>0</v>
      </c>
      <c r="H199" s="11">
        <v>3</v>
      </c>
      <c r="J199" s="11">
        <v>0</v>
      </c>
      <c r="L199" s="11">
        <v>1</v>
      </c>
      <c r="M199" s="11">
        <v>5</v>
      </c>
      <c r="N199" s="11">
        <v>2</v>
      </c>
      <c r="P199" s="11">
        <v>1</v>
      </c>
      <c r="Q199" s="11">
        <v>2</v>
      </c>
    </row>
    <row r="200" spans="1:17" s="6" customFormat="1" ht="14.25">
      <c r="A200" s="11" t="s">
        <v>135</v>
      </c>
      <c r="B200" s="11" t="s">
        <v>326</v>
      </c>
      <c r="C200" s="11" t="s">
        <v>413</v>
      </c>
      <c r="D200" s="11">
        <v>0</v>
      </c>
      <c r="F200" s="11">
        <v>0</v>
      </c>
      <c r="H200" s="11">
        <v>0</v>
      </c>
      <c r="J200" s="11">
        <v>0</v>
      </c>
      <c r="L200" s="11">
        <v>1</v>
      </c>
      <c r="M200" s="11">
        <v>1</v>
      </c>
      <c r="N200" s="11">
        <v>0</v>
      </c>
      <c r="P200" s="11">
        <v>0</v>
      </c>
      <c r="Q200" s="11">
        <v>0</v>
      </c>
    </row>
    <row r="201" spans="1:17" s="6" customFormat="1" ht="14.25">
      <c r="A201" s="11"/>
      <c r="B201" s="11"/>
      <c r="C201" s="11"/>
      <c r="D201" s="11"/>
      <c r="F201" s="11"/>
      <c r="H201" s="11"/>
      <c r="J201" s="11"/>
      <c r="L201" s="11"/>
      <c r="M201" s="11"/>
      <c r="N201" s="11"/>
      <c r="P201" s="11"/>
      <c r="Q201" s="11"/>
    </row>
    <row r="202" spans="1:17" s="8" customFormat="1" ht="15">
      <c r="A202" s="10" t="s">
        <v>414</v>
      </c>
      <c r="B202" s="10"/>
      <c r="C202" s="10" t="s">
        <v>49</v>
      </c>
      <c r="D202" s="10">
        <f>SUM(D203:D205)</f>
        <v>2</v>
      </c>
      <c r="E202" s="10">
        <f aca="true" t="shared" si="24" ref="E202:Q202">SUM(E203:E205)</f>
        <v>0</v>
      </c>
      <c r="F202" s="10">
        <f t="shared" si="24"/>
        <v>1</v>
      </c>
      <c r="G202" s="10">
        <f t="shared" si="24"/>
        <v>0</v>
      </c>
      <c r="H202" s="10">
        <f t="shared" si="24"/>
        <v>5</v>
      </c>
      <c r="I202" s="10">
        <f t="shared" si="24"/>
        <v>0</v>
      </c>
      <c r="J202" s="10">
        <f t="shared" si="24"/>
        <v>1</v>
      </c>
      <c r="K202" s="10">
        <f t="shared" si="24"/>
        <v>0</v>
      </c>
      <c r="L202" s="10">
        <f t="shared" si="24"/>
        <v>3</v>
      </c>
      <c r="M202" s="10">
        <f t="shared" si="24"/>
        <v>21</v>
      </c>
      <c r="N202" s="10">
        <f t="shared" si="24"/>
        <v>7</v>
      </c>
      <c r="O202" s="10">
        <f t="shared" si="24"/>
        <v>0</v>
      </c>
      <c r="P202" s="10">
        <f t="shared" si="24"/>
        <v>4</v>
      </c>
      <c r="Q202" s="10">
        <f t="shared" si="24"/>
        <v>9</v>
      </c>
    </row>
    <row r="203" spans="1:17" s="6" customFormat="1" ht="14.25">
      <c r="A203" s="11" t="s">
        <v>136</v>
      </c>
      <c r="B203" s="11" t="s">
        <v>237</v>
      </c>
      <c r="C203" s="11" t="s">
        <v>415</v>
      </c>
      <c r="D203" s="11"/>
      <c r="F203" s="11">
        <v>0</v>
      </c>
      <c r="H203" s="11">
        <v>1</v>
      </c>
      <c r="J203" s="11">
        <v>1</v>
      </c>
      <c r="K203" s="6" t="s">
        <v>228</v>
      </c>
      <c r="L203" s="11">
        <v>1</v>
      </c>
      <c r="M203" s="11">
        <v>9</v>
      </c>
      <c r="N203" s="11">
        <v>4</v>
      </c>
      <c r="P203" s="11">
        <v>2</v>
      </c>
      <c r="Q203" s="11">
        <v>7</v>
      </c>
    </row>
    <row r="204" spans="1:17" s="6" customFormat="1" ht="14.25">
      <c r="A204" s="11" t="s">
        <v>137</v>
      </c>
      <c r="B204" s="11" t="s">
        <v>315</v>
      </c>
      <c r="C204" s="11" t="s">
        <v>416</v>
      </c>
      <c r="D204" s="11">
        <v>2</v>
      </c>
      <c r="F204" s="11">
        <v>1</v>
      </c>
      <c r="H204" s="11">
        <v>3</v>
      </c>
      <c r="J204" s="11">
        <v>0</v>
      </c>
      <c r="L204" s="11">
        <v>1</v>
      </c>
      <c r="M204" s="11">
        <v>9</v>
      </c>
      <c r="N204" s="11">
        <v>2</v>
      </c>
      <c r="P204" s="11">
        <v>2</v>
      </c>
      <c r="Q204" s="11">
        <v>2</v>
      </c>
    </row>
    <row r="205" spans="1:17" s="6" customFormat="1" ht="14.25">
      <c r="A205" s="11" t="s">
        <v>138</v>
      </c>
      <c r="B205" s="11" t="s">
        <v>512</v>
      </c>
      <c r="C205" s="11" t="s">
        <v>514</v>
      </c>
      <c r="D205" s="11">
        <v>0</v>
      </c>
      <c r="F205" s="11">
        <v>0</v>
      </c>
      <c r="H205" s="11">
        <v>1</v>
      </c>
      <c r="J205" s="11">
        <v>0</v>
      </c>
      <c r="L205" s="11">
        <v>1</v>
      </c>
      <c r="M205" s="11">
        <v>3</v>
      </c>
      <c r="N205" s="11">
        <v>1</v>
      </c>
      <c r="P205" s="11">
        <v>0</v>
      </c>
      <c r="Q205" s="11">
        <v>0</v>
      </c>
    </row>
    <row r="206" spans="1:17" s="6" customFormat="1" ht="14.25">
      <c r="A206" s="11"/>
      <c r="B206" s="11"/>
      <c r="C206" s="11"/>
      <c r="D206" s="11"/>
      <c r="F206" s="11"/>
      <c r="H206" s="11"/>
      <c r="J206" s="11"/>
      <c r="L206" s="11"/>
      <c r="M206" s="11"/>
      <c r="N206" s="11"/>
      <c r="P206" s="11"/>
      <c r="Q206" s="11"/>
    </row>
    <row r="207" spans="1:17" s="8" customFormat="1" ht="15">
      <c r="A207" s="10" t="s">
        <v>417</v>
      </c>
      <c r="B207" s="10"/>
      <c r="C207" s="10" t="s">
        <v>50</v>
      </c>
      <c r="D207" s="10">
        <f>SUM(D208:D214)</f>
        <v>2</v>
      </c>
      <c r="E207" s="10">
        <f aca="true" t="shared" si="25" ref="E207:Q207">SUM(E208:E214)</f>
        <v>0</v>
      </c>
      <c r="F207" s="10">
        <f t="shared" si="25"/>
        <v>1</v>
      </c>
      <c r="G207" s="10">
        <f t="shared" si="25"/>
        <v>0</v>
      </c>
      <c r="H207" s="10">
        <f t="shared" si="25"/>
        <v>8</v>
      </c>
      <c r="I207" s="10">
        <f t="shared" si="25"/>
        <v>0</v>
      </c>
      <c r="J207" s="10">
        <f t="shared" si="25"/>
        <v>1</v>
      </c>
      <c r="K207" s="10">
        <f t="shared" si="25"/>
        <v>0</v>
      </c>
      <c r="L207" s="10">
        <f t="shared" si="25"/>
        <v>7</v>
      </c>
      <c r="M207" s="10">
        <f t="shared" si="25"/>
        <v>13</v>
      </c>
      <c r="N207" s="10">
        <f t="shared" si="25"/>
        <v>8</v>
      </c>
      <c r="O207" s="10">
        <f t="shared" si="25"/>
        <v>0</v>
      </c>
      <c r="P207" s="10">
        <f t="shared" si="25"/>
        <v>3</v>
      </c>
      <c r="Q207" s="10">
        <f t="shared" si="25"/>
        <v>11</v>
      </c>
    </row>
    <row r="208" spans="1:17" s="6" customFormat="1" ht="14.25">
      <c r="A208" s="11" t="s">
        <v>139</v>
      </c>
      <c r="B208" s="11" t="s">
        <v>359</v>
      </c>
      <c r="C208" s="11" t="s">
        <v>418</v>
      </c>
      <c r="D208" s="11">
        <v>1</v>
      </c>
      <c r="F208" s="11">
        <v>1</v>
      </c>
      <c r="H208" s="11">
        <v>3</v>
      </c>
      <c r="J208" s="11">
        <v>1</v>
      </c>
      <c r="L208" s="11">
        <v>1</v>
      </c>
      <c r="M208" s="11">
        <v>6</v>
      </c>
      <c r="N208" s="11">
        <v>2</v>
      </c>
      <c r="P208" s="11">
        <v>2</v>
      </c>
      <c r="Q208" s="11">
        <v>5</v>
      </c>
    </row>
    <row r="209" spans="1:17" s="6" customFormat="1" ht="14.25">
      <c r="A209" s="11" t="s">
        <v>140</v>
      </c>
      <c r="B209" s="11" t="s">
        <v>309</v>
      </c>
      <c r="C209" s="11" t="s">
        <v>419</v>
      </c>
      <c r="D209" s="11">
        <v>1</v>
      </c>
      <c r="F209" s="11">
        <v>0</v>
      </c>
      <c r="H209" s="11">
        <v>1</v>
      </c>
      <c r="J209" s="11">
        <v>0</v>
      </c>
      <c r="L209" s="11">
        <v>1</v>
      </c>
      <c r="M209" s="11">
        <v>2</v>
      </c>
      <c r="N209" s="11">
        <v>1</v>
      </c>
      <c r="P209" s="11">
        <v>1</v>
      </c>
      <c r="Q209" s="11">
        <v>1</v>
      </c>
    </row>
    <row r="210" spans="1:17" s="6" customFormat="1" ht="14.25">
      <c r="A210" s="11" t="s">
        <v>141</v>
      </c>
      <c r="B210" s="11" t="s">
        <v>315</v>
      </c>
      <c r="C210" s="11" t="s">
        <v>420</v>
      </c>
      <c r="D210" s="11">
        <v>0</v>
      </c>
      <c r="F210" s="11">
        <v>0</v>
      </c>
      <c r="H210" s="11">
        <v>2</v>
      </c>
      <c r="J210" s="11">
        <v>0</v>
      </c>
      <c r="L210" s="11">
        <v>1</v>
      </c>
      <c r="M210" s="11">
        <v>1</v>
      </c>
      <c r="N210" s="11">
        <v>1</v>
      </c>
      <c r="P210" s="11">
        <v>0</v>
      </c>
      <c r="Q210" s="11">
        <v>1</v>
      </c>
    </row>
    <row r="211" spans="1:17" s="6" customFormat="1" ht="14.25">
      <c r="A211" s="11" t="s">
        <v>142</v>
      </c>
      <c r="B211" s="11" t="s">
        <v>315</v>
      </c>
      <c r="C211" s="11" t="s">
        <v>421</v>
      </c>
      <c r="D211" s="11">
        <v>0</v>
      </c>
      <c r="F211" s="11">
        <v>0</v>
      </c>
      <c r="H211" s="11">
        <v>0</v>
      </c>
      <c r="J211" s="11">
        <v>0</v>
      </c>
      <c r="L211" s="11">
        <v>1</v>
      </c>
      <c r="M211" s="11">
        <v>1</v>
      </c>
      <c r="N211" s="11">
        <v>1</v>
      </c>
      <c r="P211" s="11">
        <v>0</v>
      </c>
      <c r="Q211" s="11">
        <v>1</v>
      </c>
    </row>
    <row r="212" spans="1:18" s="6" customFormat="1" ht="14.25">
      <c r="A212" s="11" t="s">
        <v>524</v>
      </c>
      <c r="B212" s="11" t="s">
        <v>501</v>
      </c>
      <c r="C212" s="11" t="s">
        <v>535</v>
      </c>
      <c r="D212" s="11"/>
      <c r="F212" s="11"/>
      <c r="H212" s="11"/>
      <c r="J212" s="11"/>
      <c r="L212" s="11">
        <v>1</v>
      </c>
      <c r="M212" s="11">
        <v>1</v>
      </c>
      <c r="N212" s="11">
        <v>1</v>
      </c>
      <c r="O212" s="6" t="s">
        <v>228</v>
      </c>
      <c r="P212" s="11"/>
      <c r="Q212" s="11">
        <v>1</v>
      </c>
      <c r="R212" s="6" t="s">
        <v>228</v>
      </c>
    </row>
    <row r="213" spans="1:17" s="6" customFormat="1" ht="14.25">
      <c r="A213" s="11" t="s">
        <v>143</v>
      </c>
      <c r="B213" s="11" t="s">
        <v>543</v>
      </c>
      <c r="C213" s="11" t="s">
        <v>422</v>
      </c>
      <c r="D213" s="11">
        <v>0</v>
      </c>
      <c r="F213" s="11">
        <v>0</v>
      </c>
      <c r="H213" s="11">
        <v>1</v>
      </c>
      <c r="J213" s="11">
        <v>0</v>
      </c>
      <c r="L213" s="11">
        <v>1</v>
      </c>
      <c r="M213" s="11">
        <v>1</v>
      </c>
      <c r="N213" s="11">
        <v>1</v>
      </c>
      <c r="P213" s="11">
        <v>0</v>
      </c>
      <c r="Q213" s="11">
        <v>1</v>
      </c>
    </row>
    <row r="214" spans="1:17" s="6" customFormat="1" ht="14.25">
      <c r="A214" s="11" t="s">
        <v>525</v>
      </c>
      <c r="B214" s="11" t="s">
        <v>315</v>
      </c>
      <c r="C214" s="11" t="s">
        <v>497</v>
      </c>
      <c r="D214" s="11">
        <v>0</v>
      </c>
      <c r="F214" s="11">
        <v>0</v>
      </c>
      <c r="H214" s="11">
        <v>1</v>
      </c>
      <c r="J214" s="11">
        <v>0</v>
      </c>
      <c r="L214" s="11">
        <v>1</v>
      </c>
      <c r="M214" s="11">
        <v>1</v>
      </c>
      <c r="N214" s="11">
        <v>1</v>
      </c>
      <c r="P214" s="11"/>
      <c r="Q214" s="11">
        <v>1</v>
      </c>
    </row>
    <row r="215" spans="1:17" s="6" customFormat="1" ht="14.25">
      <c r="A215" s="11"/>
      <c r="B215" s="11"/>
      <c r="C215" s="11"/>
      <c r="D215" s="11"/>
      <c r="F215" s="11"/>
      <c r="H215" s="11"/>
      <c r="J215" s="11"/>
      <c r="L215" s="11"/>
      <c r="M215" s="11"/>
      <c r="N215" s="11"/>
      <c r="P215" s="11"/>
      <c r="Q215" s="11"/>
    </row>
    <row r="216" spans="1:17" s="8" customFormat="1" ht="15">
      <c r="A216" s="10" t="s">
        <v>423</v>
      </c>
      <c r="B216" s="10"/>
      <c r="C216" s="10" t="s">
        <v>0</v>
      </c>
      <c r="D216" s="10">
        <f>SUM(D217:D221)</f>
        <v>2</v>
      </c>
      <c r="E216" s="10">
        <f aca="true" t="shared" si="26" ref="E216:Q216">SUM(E217:E221)</f>
        <v>0</v>
      </c>
      <c r="F216" s="10">
        <f t="shared" si="26"/>
        <v>2</v>
      </c>
      <c r="G216" s="10">
        <f t="shared" si="26"/>
        <v>0</v>
      </c>
      <c r="H216" s="10">
        <f t="shared" si="26"/>
        <v>4</v>
      </c>
      <c r="I216" s="10">
        <f t="shared" si="26"/>
        <v>0</v>
      </c>
      <c r="J216" s="10">
        <f t="shared" si="26"/>
        <v>1</v>
      </c>
      <c r="K216" s="10">
        <f t="shared" si="26"/>
        <v>0</v>
      </c>
      <c r="L216" s="10">
        <f t="shared" si="26"/>
        <v>5</v>
      </c>
      <c r="M216" s="10">
        <f t="shared" si="26"/>
        <v>12</v>
      </c>
      <c r="N216" s="10">
        <f t="shared" si="26"/>
        <v>6</v>
      </c>
      <c r="O216" s="10">
        <f t="shared" si="26"/>
        <v>0</v>
      </c>
      <c r="P216" s="10">
        <f t="shared" si="26"/>
        <v>2</v>
      </c>
      <c r="Q216" s="10">
        <f t="shared" si="26"/>
        <v>9</v>
      </c>
    </row>
    <row r="217" spans="1:17" s="6" customFormat="1" ht="14.25">
      <c r="A217" s="11" t="s">
        <v>144</v>
      </c>
      <c r="B217" s="11" t="s">
        <v>237</v>
      </c>
      <c r="C217" s="11" t="s">
        <v>424</v>
      </c>
      <c r="D217" s="11">
        <v>2</v>
      </c>
      <c r="F217" s="11">
        <v>1</v>
      </c>
      <c r="H217" s="11">
        <v>3</v>
      </c>
      <c r="J217" s="11">
        <v>1</v>
      </c>
      <c r="L217" s="11">
        <v>1</v>
      </c>
      <c r="M217" s="11">
        <v>8</v>
      </c>
      <c r="N217" s="11">
        <v>3</v>
      </c>
      <c r="P217" s="11">
        <v>2</v>
      </c>
      <c r="Q217" s="11">
        <v>6</v>
      </c>
    </row>
    <row r="218" spans="1:17" s="6" customFormat="1" ht="14.25">
      <c r="A218" s="11" t="s">
        <v>227</v>
      </c>
      <c r="B218" s="11" t="s">
        <v>315</v>
      </c>
      <c r="C218" s="11" t="s">
        <v>425</v>
      </c>
      <c r="D218" s="11">
        <v>0</v>
      </c>
      <c r="F218" s="11">
        <v>0</v>
      </c>
      <c r="H218" s="11">
        <v>0</v>
      </c>
      <c r="J218" s="11">
        <v>0</v>
      </c>
      <c r="L218" s="11">
        <v>1</v>
      </c>
      <c r="M218" s="11">
        <v>1</v>
      </c>
      <c r="N218" s="11">
        <v>1</v>
      </c>
      <c r="P218" s="11">
        <v>0</v>
      </c>
      <c r="Q218" s="11">
        <v>1</v>
      </c>
    </row>
    <row r="219" spans="1:17" s="6" customFormat="1" ht="14.25">
      <c r="A219" s="11" t="s">
        <v>225</v>
      </c>
      <c r="B219" s="11" t="s">
        <v>315</v>
      </c>
      <c r="C219" s="11" t="s">
        <v>426</v>
      </c>
      <c r="D219" s="11">
        <v>0</v>
      </c>
      <c r="F219" s="11">
        <v>0</v>
      </c>
      <c r="H219" s="11">
        <v>0</v>
      </c>
      <c r="J219" s="11">
        <v>0</v>
      </c>
      <c r="L219" s="11">
        <v>1</v>
      </c>
      <c r="M219" s="11">
        <v>1</v>
      </c>
      <c r="N219" s="11">
        <v>1</v>
      </c>
      <c r="P219" s="11">
        <v>0</v>
      </c>
      <c r="Q219" s="11">
        <v>1</v>
      </c>
    </row>
    <row r="220" spans="1:17" s="6" customFormat="1" ht="14.25">
      <c r="A220" s="11" t="s">
        <v>536</v>
      </c>
      <c r="B220" s="11" t="s">
        <v>537</v>
      </c>
      <c r="C220" s="11" t="s">
        <v>538</v>
      </c>
      <c r="D220" s="11">
        <v>0</v>
      </c>
      <c r="F220" s="11"/>
      <c r="H220" s="11"/>
      <c r="J220" s="11">
        <v>0</v>
      </c>
      <c r="L220" s="11">
        <v>1</v>
      </c>
      <c r="M220" s="11">
        <v>1</v>
      </c>
      <c r="N220" s="11"/>
      <c r="P220" s="11">
        <v>0</v>
      </c>
      <c r="Q220" s="11"/>
    </row>
    <row r="221" spans="1:17" s="6" customFormat="1" ht="14.25">
      <c r="A221" s="11" t="s">
        <v>226</v>
      </c>
      <c r="B221" s="11" t="s">
        <v>315</v>
      </c>
      <c r="C221" s="11" t="s">
        <v>427</v>
      </c>
      <c r="D221" s="11">
        <v>0</v>
      </c>
      <c r="F221" s="11">
        <v>1</v>
      </c>
      <c r="H221" s="11">
        <v>1</v>
      </c>
      <c r="J221" s="11">
        <v>0</v>
      </c>
      <c r="L221" s="11">
        <v>1</v>
      </c>
      <c r="M221" s="11">
        <v>1</v>
      </c>
      <c r="N221" s="11">
        <v>1</v>
      </c>
      <c r="P221" s="11">
        <v>0</v>
      </c>
      <c r="Q221" s="11">
        <v>1</v>
      </c>
    </row>
    <row r="222" spans="1:17" s="6" customFormat="1" ht="14.25">
      <c r="A222" s="11"/>
      <c r="B222" s="11"/>
      <c r="C222" s="11"/>
      <c r="D222" s="11"/>
      <c r="F222" s="11"/>
      <c r="H222" s="11"/>
      <c r="J222" s="11"/>
      <c r="L222" s="11"/>
      <c r="M222" s="11"/>
      <c r="N222" s="11"/>
      <c r="P222" s="11"/>
      <c r="Q222" s="11"/>
    </row>
    <row r="223" spans="1:17" s="8" customFormat="1" ht="15">
      <c r="A223" s="10" t="s">
        <v>428</v>
      </c>
      <c r="B223" s="10"/>
      <c r="C223" s="10" t="s">
        <v>1</v>
      </c>
      <c r="D223" s="10">
        <f>SUM(D224:D226)</f>
        <v>2</v>
      </c>
      <c r="E223" s="10">
        <f aca="true" t="shared" si="27" ref="E223:Q223">SUM(E224:E226)</f>
        <v>0</v>
      </c>
      <c r="F223" s="10">
        <f t="shared" si="27"/>
        <v>1</v>
      </c>
      <c r="G223" s="10">
        <f t="shared" si="27"/>
        <v>0</v>
      </c>
      <c r="H223" s="10">
        <f t="shared" si="27"/>
        <v>4</v>
      </c>
      <c r="I223" s="10">
        <f t="shared" si="27"/>
        <v>0</v>
      </c>
      <c r="J223" s="10">
        <f t="shared" si="27"/>
        <v>0</v>
      </c>
      <c r="K223" s="10">
        <f t="shared" si="27"/>
        <v>0</v>
      </c>
      <c r="L223" s="10">
        <f t="shared" si="27"/>
        <v>3</v>
      </c>
      <c r="M223" s="10">
        <f t="shared" si="27"/>
        <v>13</v>
      </c>
      <c r="N223" s="10">
        <f t="shared" si="27"/>
        <v>3</v>
      </c>
      <c r="O223" s="10">
        <f t="shared" si="27"/>
        <v>0</v>
      </c>
      <c r="P223" s="10">
        <f t="shared" si="27"/>
        <v>1</v>
      </c>
      <c r="Q223" s="10">
        <f t="shared" si="27"/>
        <v>3</v>
      </c>
    </row>
    <row r="224" spans="1:17" s="6" customFormat="1" ht="14.25">
      <c r="A224" s="11" t="s">
        <v>145</v>
      </c>
      <c r="B224" s="11" t="s">
        <v>309</v>
      </c>
      <c r="C224" s="11" t="s">
        <v>429</v>
      </c>
      <c r="D224" s="11">
        <v>2</v>
      </c>
      <c r="F224" s="11">
        <v>1</v>
      </c>
      <c r="H224" s="11">
        <v>3</v>
      </c>
      <c r="J224" s="11">
        <v>0</v>
      </c>
      <c r="L224" s="11">
        <v>1</v>
      </c>
      <c r="M224" s="11">
        <v>8</v>
      </c>
      <c r="N224" s="11">
        <v>2</v>
      </c>
      <c r="P224" s="11">
        <v>1</v>
      </c>
      <c r="Q224" s="11">
        <v>2</v>
      </c>
    </row>
    <row r="225" spans="1:17" s="6" customFormat="1" ht="14.25">
      <c r="A225" s="11" t="s">
        <v>539</v>
      </c>
      <c r="B225" s="11" t="s">
        <v>267</v>
      </c>
      <c r="C225" s="11" t="s">
        <v>1</v>
      </c>
      <c r="D225" s="11">
        <v>0</v>
      </c>
      <c r="F225" s="11">
        <v>0</v>
      </c>
      <c r="H225" s="11">
        <v>1</v>
      </c>
      <c r="J225" s="11">
        <v>0</v>
      </c>
      <c r="L225" s="11">
        <v>1</v>
      </c>
      <c r="M225" s="11">
        <v>3</v>
      </c>
      <c r="N225" s="11"/>
      <c r="P225" s="11">
        <v>0</v>
      </c>
      <c r="Q225" s="11"/>
    </row>
    <row r="226" spans="1:17" s="6" customFormat="1" ht="14.25">
      <c r="A226" s="11" t="s">
        <v>146</v>
      </c>
      <c r="B226" s="11" t="s">
        <v>338</v>
      </c>
      <c r="C226" s="11" t="s">
        <v>430</v>
      </c>
      <c r="D226" s="11">
        <v>0</v>
      </c>
      <c r="F226" s="11">
        <v>0</v>
      </c>
      <c r="H226" s="11">
        <v>0</v>
      </c>
      <c r="J226" s="11">
        <v>0</v>
      </c>
      <c r="L226" s="11">
        <v>1</v>
      </c>
      <c r="M226" s="11">
        <v>2</v>
      </c>
      <c r="N226" s="11">
        <v>1</v>
      </c>
      <c r="P226" s="11">
        <v>0</v>
      </c>
      <c r="Q226" s="11">
        <v>1</v>
      </c>
    </row>
    <row r="227" spans="1:17" s="6" customFormat="1" ht="14.25">
      <c r="A227" s="11"/>
      <c r="B227" s="11"/>
      <c r="C227" s="11"/>
      <c r="D227" s="11"/>
      <c r="F227" s="11"/>
      <c r="H227" s="11"/>
      <c r="J227" s="11"/>
      <c r="L227" s="11"/>
      <c r="M227" s="11"/>
      <c r="N227" s="11"/>
      <c r="P227" s="11"/>
      <c r="Q227" s="11"/>
    </row>
    <row r="228" spans="1:17" s="8" customFormat="1" ht="15">
      <c r="A228" s="10" t="s">
        <v>431</v>
      </c>
      <c r="B228" s="10"/>
      <c r="C228" s="10" t="s">
        <v>2</v>
      </c>
      <c r="D228" s="10">
        <f>SUM(D229:D231)</f>
        <v>1</v>
      </c>
      <c r="E228" s="10">
        <f aca="true" t="shared" si="28" ref="E228:Q228">SUM(E229:E231)</f>
        <v>0</v>
      </c>
      <c r="F228" s="10">
        <f t="shared" si="28"/>
        <v>0</v>
      </c>
      <c r="G228" s="10">
        <f t="shared" si="28"/>
        <v>0</v>
      </c>
      <c r="H228" s="10">
        <f t="shared" si="28"/>
        <v>2</v>
      </c>
      <c r="I228" s="10">
        <f t="shared" si="28"/>
        <v>0</v>
      </c>
      <c r="J228" s="10">
        <f t="shared" si="28"/>
        <v>0</v>
      </c>
      <c r="K228" s="10">
        <f t="shared" si="28"/>
        <v>0</v>
      </c>
      <c r="L228" s="10">
        <f t="shared" si="28"/>
        <v>3</v>
      </c>
      <c r="M228" s="10">
        <f t="shared" si="28"/>
        <v>5</v>
      </c>
      <c r="N228" s="10">
        <f t="shared" si="28"/>
        <v>3</v>
      </c>
      <c r="O228" s="10">
        <f t="shared" si="28"/>
        <v>0</v>
      </c>
      <c r="P228" s="10">
        <f t="shared" si="28"/>
        <v>1</v>
      </c>
      <c r="Q228" s="10">
        <f t="shared" si="28"/>
        <v>3</v>
      </c>
    </row>
    <row r="229" spans="1:17" s="6" customFormat="1" ht="14.25">
      <c r="A229" s="11" t="s">
        <v>147</v>
      </c>
      <c r="B229" s="11" t="s">
        <v>311</v>
      </c>
      <c r="C229" s="11" t="s">
        <v>432</v>
      </c>
      <c r="D229" s="11">
        <v>1</v>
      </c>
      <c r="F229" s="11">
        <v>0</v>
      </c>
      <c r="H229" s="11">
        <v>1</v>
      </c>
      <c r="J229" s="11">
        <v>0</v>
      </c>
      <c r="L229" s="11">
        <v>1</v>
      </c>
      <c r="M229" s="11">
        <v>3</v>
      </c>
      <c r="N229" s="11">
        <v>1</v>
      </c>
      <c r="P229" s="11">
        <v>0</v>
      </c>
      <c r="Q229" s="11">
        <v>1</v>
      </c>
    </row>
    <row r="230" spans="1:17" s="6" customFormat="1" ht="14.25">
      <c r="A230" s="11" t="s">
        <v>148</v>
      </c>
      <c r="B230" s="11" t="s">
        <v>315</v>
      </c>
      <c r="C230" s="11" t="s">
        <v>433</v>
      </c>
      <c r="D230" s="11">
        <v>0</v>
      </c>
      <c r="F230" s="11">
        <v>0</v>
      </c>
      <c r="H230" s="11">
        <v>1</v>
      </c>
      <c r="J230" s="11">
        <v>0</v>
      </c>
      <c r="L230" s="11">
        <v>1</v>
      </c>
      <c r="M230" s="11">
        <v>1</v>
      </c>
      <c r="N230" s="11">
        <v>1</v>
      </c>
      <c r="P230" s="11">
        <v>1</v>
      </c>
      <c r="Q230" s="11">
        <v>1</v>
      </c>
    </row>
    <row r="231" spans="1:17" s="6" customFormat="1" ht="14.25">
      <c r="A231" s="11" t="s">
        <v>149</v>
      </c>
      <c r="B231" s="11" t="s">
        <v>267</v>
      </c>
      <c r="C231" s="11" t="s">
        <v>434</v>
      </c>
      <c r="D231" s="11">
        <v>0</v>
      </c>
      <c r="F231" s="11">
        <v>0</v>
      </c>
      <c r="H231" s="11">
        <v>0</v>
      </c>
      <c r="J231" s="11">
        <v>0</v>
      </c>
      <c r="L231" s="11">
        <v>1</v>
      </c>
      <c r="M231" s="11">
        <v>1</v>
      </c>
      <c r="N231" s="11">
        <v>1</v>
      </c>
      <c r="P231" s="11">
        <v>0</v>
      </c>
      <c r="Q231" s="11">
        <v>1</v>
      </c>
    </row>
    <row r="232" spans="1:17" s="6" customFormat="1" ht="14.25">
      <c r="A232" s="11"/>
      <c r="B232" s="11"/>
      <c r="C232" s="11"/>
      <c r="D232" s="11"/>
      <c r="F232" s="11"/>
      <c r="H232" s="11"/>
      <c r="J232" s="11"/>
      <c r="L232" s="11"/>
      <c r="M232" s="11"/>
      <c r="N232" s="11"/>
      <c r="P232" s="11"/>
      <c r="Q232" s="11"/>
    </row>
    <row r="233" spans="1:17" s="8" customFormat="1" ht="15">
      <c r="A233" s="10" t="s">
        <v>435</v>
      </c>
      <c r="B233" s="10"/>
      <c r="C233" s="10" t="s">
        <v>3</v>
      </c>
      <c r="D233" s="10">
        <f>SUM(D234:D238)</f>
        <v>1</v>
      </c>
      <c r="E233" s="10">
        <f aca="true" t="shared" si="29" ref="E233:Q233">SUM(E234:E238)</f>
        <v>0</v>
      </c>
      <c r="F233" s="10">
        <f t="shared" si="29"/>
        <v>0</v>
      </c>
      <c r="G233" s="10">
        <f t="shared" si="29"/>
        <v>0</v>
      </c>
      <c r="H233" s="10">
        <f t="shared" si="29"/>
        <v>3</v>
      </c>
      <c r="I233" s="10">
        <f t="shared" si="29"/>
        <v>0</v>
      </c>
      <c r="J233" s="10">
        <f t="shared" si="29"/>
        <v>0</v>
      </c>
      <c r="K233" s="10">
        <f t="shared" si="29"/>
        <v>0</v>
      </c>
      <c r="L233" s="10">
        <f t="shared" si="29"/>
        <v>5</v>
      </c>
      <c r="M233" s="10">
        <f t="shared" si="29"/>
        <v>7</v>
      </c>
      <c r="N233" s="10">
        <f t="shared" si="29"/>
        <v>5</v>
      </c>
      <c r="O233" s="10">
        <f t="shared" si="29"/>
        <v>0</v>
      </c>
      <c r="P233" s="10">
        <f t="shared" si="29"/>
        <v>4</v>
      </c>
      <c r="Q233" s="10">
        <f t="shared" si="29"/>
        <v>6</v>
      </c>
    </row>
    <row r="234" spans="1:17" s="6" customFormat="1" ht="14.25">
      <c r="A234" s="11" t="s">
        <v>150</v>
      </c>
      <c r="B234" s="11" t="s">
        <v>272</v>
      </c>
      <c r="C234" s="11" t="s">
        <v>436</v>
      </c>
      <c r="D234" s="11">
        <v>1</v>
      </c>
      <c r="F234" s="11">
        <v>0</v>
      </c>
      <c r="H234" s="11">
        <v>1</v>
      </c>
      <c r="J234" s="11">
        <v>0</v>
      </c>
      <c r="L234" s="11">
        <v>1</v>
      </c>
      <c r="M234" s="11">
        <v>3</v>
      </c>
      <c r="N234" s="11">
        <v>2</v>
      </c>
      <c r="P234" s="11">
        <v>1</v>
      </c>
      <c r="Q234" s="11">
        <v>2</v>
      </c>
    </row>
    <row r="235" spans="1:17" s="6" customFormat="1" ht="14.25">
      <c r="A235" s="11" t="s">
        <v>151</v>
      </c>
      <c r="B235" s="11" t="s">
        <v>311</v>
      </c>
      <c r="C235" s="11" t="s">
        <v>437</v>
      </c>
      <c r="D235" s="11">
        <v>0</v>
      </c>
      <c r="F235" s="11">
        <v>0</v>
      </c>
      <c r="H235" s="11">
        <v>1</v>
      </c>
      <c r="J235" s="11">
        <v>0</v>
      </c>
      <c r="L235" s="11">
        <v>1</v>
      </c>
      <c r="M235" s="11">
        <v>1</v>
      </c>
      <c r="N235" s="11">
        <v>1</v>
      </c>
      <c r="P235" s="11">
        <v>1</v>
      </c>
      <c r="Q235" s="11">
        <v>1</v>
      </c>
    </row>
    <row r="236" spans="1:17" s="6" customFormat="1" ht="14.25">
      <c r="A236" s="11" t="s">
        <v>152</v>
      </c>
      <c r="B236" s="11" t="s">
        <v>239</v>
      </c>
      <c r="C236" s="11" t="s">
        <v>438</v>
      </c>
      <c r="D236" s="11">
        <v>0</v>
      </c>
      <c r="F236" s="11">
        <v>0</v>
      </c>
      <c r="H236" s="11">
        <v>0</v>
      </c>
      <c r="J236" s="11">
        <v>0</v>
      </c>
      <c r="L236" s="11">
        <v>1</v>
      </c>
      <c r="M236" s="11">
        <v>1</v>
      </c>
      <c r="N236" s="11">
        <v>1</v>
      </c>
      <c r="P236" s="11">
        <v>1</v>
      </c>
      <c r="Q236" s="11">
        <v>1</v>
      </c>
    </row>
    <row r="237" spans="1:17" s="6" customFormat="1" ht="14.25">
      <c r="A237" s="11" t="s">
        <v>153</v>
      </c>
      <c r="B237" s="11" t="s">
        <v>315</v>
      </c>
      <c r="C237" s="11" t="s">
        <v>439</v>
      </c>
      <c r="D237" s="11">
        <v>0</v>
      </c>
      <c r="F237" s="11">
        <v>0</v>
      </c>
      <c r="H237" s="11">
        <v>1</v>
      </c>
      <c r="J237" s="11">
        <v>0</v>
      </c>
      <c r="L237" s="11">
        <v>1</v>
      </c>
      <c r="M237" s="11">
        <v>1</v>
      </c>
      <c r="N237" s="11">
        <v>0</v>
      </c>
      <c r="P237" s="11">
        <v>1</v>
      </c>
      <c r="Q237" s="11">
        <v>1</v>
      </c>
    </row>
    <row r="238" spans="1:17" s="6" customFormat="1" ht="14.25">
      <c r="A238" s="11" t="s">
        <v>154</v>
      </c>
      <c r="B238" s="11" t="s">
        <v>315</v>
      </c>
      <c r="C238" s="11" t="s">
        <v>440</v>
      </c>
      <c r="D238" s="11">
        <v>0</v>
      </c>
      <c r="F238" s="11">
        <v>0</v>
      </c>
      <c r="H238" s="11">
        <v>0</v>
      </c>
      <c r="J238" s="11">
        <v>0</v>
      </c>
      <c r="L238" s="11">
        <v>1</v>
      </c>
      <c r="M238" s="11">
        <v>1</v>
      </c>
      <c r="N238" s="11">
        <v>1</v>
      </c>
      <c r="P238" s="11">
        <v>0</v>
      </c>
      <c r="Q238" s="11">
        <v>1</v>
      </c>
    </row>
    <row r="239" spans="1:17" s="6" customFormat="1" ht="14.25">
      <c r="A239" s="11"/>
      <c r="B239" s="11"/>
      <c r="C239" s="11"/>
      <c r="D239" s="11"/>
      <c r="F239" s="11"/>
      <c r="H239" s="11"/>
      <c r="J239" s="11"/>
      <c r="L239" s="11"/>
      <c r="M239" s="11"/>
      <c r="N239" s="11"/>
      <c r="P239" s="11"/>
      <c r="Q239" s="11"/>
    </row>
    <row r="240" spans="1:17" s="8" customFormat="1" ht="15">
      <c r="A240" s="10" t="s">
        <v>441</v>
      </c>
      <c r="B240" s="10"/>
      <c r="C240" s="10" t="s">
        <v>4</v>
      </c>
      <c r="D240" s="10">
        <f aca="true" t="shared" si="30" ref="D240:Q240">SUM(D241:D245)</f>
        <v>3</v>
      </c>
      <c r="E240" s="10">
        <f t="shared" si="30"/>
        <v>0</v>
      </c>
      <c r="F240" s="10">
        <f t="shared" si="30"/>
        <v>2</v>
      </c>
      <c r="G240" s="10">
        <f t="shared" si="30"/>
        <v>0</v>
      </c>
      <c r="H240" s="10">
        <f t="shared" si="30"/>
        <v>4</v>
      </c>
      <c r="I240" s="10">
        <f t="shared" si="30"/>
        <v>0</v>
      </c>
      <c r="J240" s="10">
        <f t="shared" si="30"/>
        <v>3</v>
      </c>
      <c r="K240" s="10">
        <f t="shared" si="30"/>
        <v>0</v>
      </c>
      <c r="L240" s="10">
        <f t="shared" si="30"/>
        <v>5</v>
      </c>
      <c r="M240" s="10">
        <f t="shared" si="30"/>
        <v>21</v>
      </c>
      <c r="N240" s="10">
        <f t="shared" si="30"/>
        <v>7</v>
      </c>
      <c r="O240" s="10">
        <f t="shared" si="30"/>
        <v>0</v>
      </c>
      <c r="P240" s="10">
        <f t="shared" si="30"/>
        <v>5</v>
      </c>
      <c r="Q240" s="10">
        <f t="shared" si="30"/>
        <v>5</v>
      </c>
    </row>
    <row r="241" spans="1:17" s="6" customFormat="1" ht="14.25">
      <c r="A241" s="11" t="s">
        <v>155</v>
      </c>
      <c r="B241" s="11" t="s">
        <v>237</v>
      </c>
      <c r="C241" s="11" t="s">
        <v>442</v>
      </c>
      <c r="D241" s="11">
        <v>1</v>
      </c>
      <c r="F241" s="11">
        <v>1</v>
      </c>
      <c r="H241" s="11">
        <v>1</v>
      </c>
      <c r="J241" s="11">
        <v>1</v>
      </c>
      <c r="L241" s="11">
        <v>1</v>
      </c>
      <c r="M241" s="11">
        <v>8</v>
      </c>
      <c r="N241" s="11">
        <v>2</v>
      </c>
      <c r="P241" s="11">
        <v>3</v>
      </c>
      <c r="Q241" s="11">
        <v>2</v>
      </c>
    </row>
    <row r="242" spans="1:17" s="6" customFormat="1" ht="14.25">
      <c r="A242" s="11" t="s">
        <v>156</v>
      </c>
      <c r="B242" s="11" t="s">
        <v>309</v>
      </c>
      <c r="C242" s="11" t="s">
        <v>443</v>
      </c>
      <c r="D242" s="11">
        <v>1</v>
      </c>
      <c r="F242" s="11">
        <v>1</v>
      </c>
      <c r="H242" s="11">
        <v>1</v>
      </c>
      <c r="J242" s="11">
        <v>1</v>
      </c>
      <c r="L242" s="11">
        <v>1</v>
      </c>
      <c r="M242" s="11">
        <v>6</v>
      </c>
      <c r="N242" s="11">
        <v>1</v>
      </c>
      <c r="P242" s="11">
        <v>1</v>
      </c>
      <c r="Q242" s="11">
        <v>1</v>
      </c>
    </row>
    <row r="243" spans="1:17" s="6" customFormat="1" ht="14.25">
      <c r="A243" s="11" t="s">
        <v>157</v>
      </c>
      <c r="B243" s="11" t="s">
        <v>311</v>
      </c>
      <c r="C243" s="11" t="s">
        <v>444</v>
      </c>
      <c r="D243" s="11">
        <v>1</v>
      </c>
      <c r="F243" s="11"/>
      <c r="H243" s="11">
        <v>2</v>
      </c>
      <c r="J243" s="11">
        <v>1</v>
      </c>
      <c r="L243" s="11">
        <v>1</v>
      </c>
      <c r="M243" s="11">
        <v>2</v>
      </c>
      <c r="N243" s="11">
        <v>2</v>
      </c>
      <c r="P243" s="11">
        <v>1</v>
      </c>
      <c r="Q243" s="11">
        <v>1</v>
      </c>
    </row>
    <row r="244" spans="1:17" s="7" customFormat="1" ht="14.25">
      <c r="A244" s="9" t="s">
        <v>158</v>
      </c>
      <c r="B244" s="9" t="s">
        <v>369</v>
      </c>
      <c r="C244" s="9" t="s">
        <v>445</v>
      </c>
      <c r="D244" s="9">
        <v>0</v>
      </c>
      <c r="F244" s="9">
        <v>0</v>
      </c>
      <c r="H244" s="9">
        <v>0</v>
      </c>
      <c r="J244" s="9">
        <v>0</v>
      </c>
      <c r="L244" s="9">
        <v>1</v>
      </c>
      <c r="M244" s="9">
        <v>1</v>
      </c>
      <c r="N244" s="9">
        <v>1</v>
      </c>
      <c r="P244" s="9">
        <v>0</v>
      </c>
      <c r="Q244" s="9">
        <v>1</v>
      </c>
    </row>
    <row r="245" spans="1:17" s="6" customFormat="1" ht="14.25">
      <c r="A245" s="11" t="s">
        <v>159</v>
      </c>
      <c r="B245" s="11" t="s">
        <v>239</v>
      </c>
      <c r="C245" s="11" t="s">
        <v>446</v>
      </c>
      <c r="D245" s="11">
        <v>0</v>
      </c>
      <c r="F245" s="11">
        <v>0</v>
      </c>
      <c r="H245" s="11">
        <v>0</v>
      </c>
      <c r="J245" s="11">
        <v>0</v>
      </c>
      <c r="L245" s="11">
        <v>1</v>
      </c>
      <c r="M245" s="11">
        <v>4</v>
      </c>
      <c r="N245" s="11">
        <v>1</v>
      </c>
      <c r="P245" s="11">
        <v>0</v>
      </c>
      <c r="Q245" s="11">
        <v>0</v>
      </c>
    </row>
    <row r="246" spans="1:17" s="6" customFormat="1" ht="14.25">
      <c r="A246" s="11"/>
      <c r="B246" s="11"/>
      <c r="C246" s="11"/>
      <c r="D246" s="11"/>
      <c r="F246" s="11"/>
      <c r="H246" s="11"/>
      <c r="J246" s="11"/>
      <c r="L246" s="11"/>
      <c r="M246" s="11"/>
      <c r="N246" s="11"/>
      <c r="P246" s="11"/>
      <c r="Q246" s="11"/>
    </row>
    <row r="247" spans="1:17" s="8" customFormat="1" ht="15">
      <c r="A247" s="10" t="s">
        <v>447</v>
      </c>
      <c r="B247" s="10"/>
      <c r="C247" s="10" t="s">
        <v>5</v>
      </c>
      <c r="D247" s="10">
        <f>SUM(D248:D254)</f>
        <v>1</v>
      </c>
      <c r="E247" s="10">
        <f aca="true" t="shared" si="31" ref="E247:Q247">SUM(E248:E254)</f>
        <v>0</v>
      </c>
      <c r="F247" s="10">
        <f t="shared" si="31"/>
        <v>1</v>
      </c>
      <c r="G247" s="10">
        <f t="shared" si="31"/>
        <v>0</v>
      </c>
      <c r="H247" s="10">
        <f t="shared" si="31"/>
        <v>2</v>
      </c>
      <c r="I247" s="10">
        <f t="shared" si="31"/>
        <v>0</v>
      </c>
      <c r="J247" s="10">
        <f t="shared" si="31"/>
        <v>1</v>
      </c>
      <c r="K247" s="10">
        <f t="shared" si="31"/>
        <v>0</v>
      </c>
      <c r="L247" s="10">
        <f t="shared" si="31"/>
        <v>7</v>
      </c>
      <c r="M247" s="10">
        <f t="shared" si="31"/>
        <v>17</v>
      </c>
      <c r="N247" s="10">
        <f t="shared" si="31"/>
        <v>11</v>
      </c>
      <c r="O247" s="10">
        <f t="shared" si="31"/>
        <v>0</v>
      </c>
      <c r="P247" s="10">
        <f t="shared" si="31"/>
        <v>1</v>
      </c>
      <c r="Q247" s="10">
        <f t="shared" si="31"/>
        <v>13</v>
      </c>
    </row>
    <row r="248" spans="1:17" s="6" customFormat="1" ht="14.25">
      <c r="A248" s="11" t="s">
        <v>160</v>
      </c>
      <c r="B248" s="11" t="s">
        <v>272</v>
      </c>
      <c r="C248" s="11" t="s">
        <v>448</v>
      </c>
      <c r="D248" s="11">
        <v>1</v>
      </c>
      <c r="F248" s="11">
        <v>1</v>
      </c>
      <c r="H248" s="11">
        <v>1</v>
      </c>
      <c r="J248" s="11">
        <v>1</v>
      </c>
      <c r="L248" s="11">
        <v>1</v>
      </c>
      <c r="M248" s="11">
        <v>7</v>
      </c>
      <c r="N248" s="11">
        <v>2</v>
      </c>
      <c r="P248" s="11">
        <v>1</v>
      </c>
      <c r="Q248" s="11">
        <v>2</v>
      </c>
    </row>
    <row r="249" spans="1:17" s="6" customFormat="1" ht="14.25">
      <c r="A249" s="11" t="s">
        <v>161</v>
      </c>
      <c r="B249" s="11" t="s">
        <v>311</v>
      </c>
      <c r="C249" s="11" t="s">
        <v>449</v>
      </c>
      <c r="D249" s="11">
        <v>0</v>
      </c>
      <c r="F249" s="11">
        <v>0</v>
      </c>
      <c r="H249" s="11">
        <v>1</v>
      </c>
      <c r="J249" s="11">
        <v>0</v>
      </c>
      <c r="L249" s="11">
        <v>1</v>
      </c>
      <c r="M249" s="11">
        <v>3</v>
      </c>
      <c r="N249" s="11">
        <v>3</v>
      </c>
      <c r="P249" s="11">
        <v>0</v>
      </c>
      <c r="Q249" s="11">
        <v>5</v>
      </c>
    </row>
    <row r="250" spans="1:17" s="6" customFormat="1" ht="14.25">
      <c r="A250" s="11" t="s">
        <v>162</v>
      </c>
      <c r="B250" s="11" t="s">
        <v>315</v>
      </c>
      <c r="C250" s="11" t="s">
        <v>450</v>
      </c>
      <c r="D250" s="11">
        <v>0</v>
      </c>
      <c r="F250" s="11">
        <v>0</v>
      </c>
      <c r="H250" s="11">
        <v>0</v>
      </c>
      <c r="J250" s="11">
        <v>0</v>
      </c>
      <c r="L250" s="11">
        <v>1</v>
      </c>
      <c r="M250" s="11">
        <v>3</v>
      </c>
      <c r="N250" s="11">
        <v>2</v>
      </c>
      <c r="P250" s="11">
        <v>0</v>
      </c>
      <c r="Q250" s="11">
        <v>1</v>
      </c>
    </row>
    <row r="251" spans="1:17" s="6" customFormat="1" ht="14.25">
      <c r="A251" s="11" t="s">
        <v>163</v>
      </c>
      <c r="B251" s="11" t="s">
        <v>267</v>
      </c>
      <c r="C251" s="11" t="s">
        <v>451</v>
      </c>
      <c r="D251" s="11">
        <v>0</v>
      </c>
      <c r="F251" s="11">
        <v>0</v>
      </c>
      <c r="H251" s="11">
        <v>0</v>
      </c>
      <c r="J251" s="11">
        <v>0</v>
      </c>
      <c r="L251" s="11">
        <v>1</v>
      </c>
      <c r="M251" s="11">
        <v>1</v>
      </c>
      <c r="N251" s="11">
        <v>1</v>
      </c>
      <c r="P251" s="11">
        <v>0</v>
      </c>
      <c r="Q251" s="11">
        <v>2</v>
      </c>
    </row>
    <row r="252" spans="1:17" s="6" customFormat="1" ht="14.25">
      <c r="A252" s="11" t="s">
        <v>164</v>
      </c>
      <c r="B252" s="11" t="s">
        <v>315</v>
      </c>
      <c r="C252" s="11" t="s">
        <v>452</v>
      </c>
      <c r="D252" s="11">
        <v>0</v>
      </c>
      <c r="F252" s="11">
        <v>0</v>
      </c>
      <c r="H252" s="11">
        <v>0</v>
      </c>
      <c r="J252" s="11">
        <v>0</v>
      </c>
      <c r="L252" s="11">
        <v>1</v>
      </c>
      <c r="M252" s="11">
        <v>1</v>
      </c>
      <c r="N252" s="11">
        <v>1</v>
      </c>
      <c r="P252" s="11">
        <v>0</v>
      </c>
      <c r="Q252" s="11">
        <v>1</v>
      </c>
    </row>
    <row r="253" spans="1:17" s="6" customFormat="1" ht="14.25">
      <c r="A253" s="11" t="s">
        <v>165</v>
      </c>
      <c r="B253" s="11" t="s">
        <v>315</v>
      </c>
      <c r="C253" s="11" t="s">
        <v>453</v>
      </c>
      <c r="D253" s="11">
        <v>0</v>
      </c>
      <c r="F253" s="11">
        <v>0</v>
      </c>
      <c r="H253" s="11">
        <v>0</v>
      </c>
      <c r="J253" s="11">
        <v>0</v>
      </c>
      <c r="L253" s="11">
        <v>1</v>
      </c>
      <c r="M253" s="11">
        <v>1</v>
      </c>
      <c r="N253" s="11">
        <v>1</v>
      </c>
      <c r="P253" s="11">
        <v>0</v>
      </c>
      <c r="Q253" s="11">
        <v>1</v>
      </c>
    </row>
    <row r="254" spans="1:17" s="6" customFormat="1" ht="14.25">
      <c r="A254" s="11" t="s">
        <v>166</v>
      </c>
      <c r="B254" s="11" t="s">
        <v>267</v>
      </c>
      <c r="C254" s="11" t="s">
        <v>454</v>
      </c>
      <c r="D254" s="11">
        <v>0</v>
      </c>
      <c r="F254" s="11">
        <v>0</v>
      </c>
      <c r="H254" s="11">
        <v>0</v>
      </c>
      <c r="J254" s="11">
        <v>0</v>
      </c>
      <c r="L254" s="11">
        <v>1</v>
      </c>
      <c r="M254" s="11">
        <v>1</v>
      </c>
      <c r="N254" s="11">
        <v>1</v>
      </c>
      <c r="P254" s="11">
        <v>0</v>
      </c>
      <c r="Q254" s="11">
        <v>1</v>
      </c>
    </row>
    <row r="255" spans="1:17" s="6" customFormat="1" ht="14.25">
      <c r="A255" s="11"/>
      <c r="B255" s="11"/>
      <c r="C255" s="11"/>
      <c r="D255" s="11"/>
      <c r="F255" s="11"/>
      <c r="H255" s="11"/>
      <c r="J255" s="11"/>
      <c r="L255" s="11"/>
      <c r="M255" s="11"/>
      <c r="N255" s="11"/>
      <c r="P255" s="11"/>
      <c r="Q255" s="11"/>
    </row>
    <row r="256" spans="1:17" s="8" customFormat="1" ht="15">
      <c r="A256" s="10" t="s">
        <v>455</v>
      </c>
      <c r="B256" s="10"/>
      <c r="C256" s="10" t="s">
        <v>6</v>
      </c>
      <c r="D256" s="10">
        <f>SUM(D257:D259)</f>
        <v>1</v>
      </c>
      <c r="E256" s="10">
        <f aca="true" t="shared" si="32" ref="E256:Q256">SUM(E257:E259)</f>
        <v>0</v>
      </c>
      <c r="F256" s="10">
        <f t="shared" si="32"/>
        <v>0</v>
      </c>
      <c r="G256" s="10">
        <f t="shared" si="32"/>
        <v>0</v>
      </c>
      <c r="H256" s="10">
        <f t="shared" si="32"/>
        <v>3</v>
      </c>
      <c r="I256" s="10">
        <f t="shared" si="32"/>
        <v>0</v>
      </c>
      <c r="J256" s="10">
        <f t="shared" si="32"/>
        <v>1</v>
      </c>
      <c r="K256" s="10">
        <f t="shared" si="32"/>
        <v>0</v>
      </c>
      <c r="L256" s="10">
        <f t="shared" si="32"/>
        <v>3</v>
      </c>
      <c r="M256" s="10">
        <f t="shared" si="32"/>
        <v>7</v>
      </c>
      <c r="N256" s="10">
        <f t="shared" si="32"/>
        <v>4</v>
      </c>
      <c r="O256" s="10">
        <f t="shared" si="32"/>
        <v>0</v>
      </c>
      <c r="P256" s="10">
        <f t="shared" si="32"/>
        <v>1</v>
      </c>
      <c r="Q256" s="10">
        <f t="shared" si="32"/>
        <v>3</v>
      </c>
    </row>
    <row r="257" spans="1:17" s="6" customFormat="1" ht="14.25">
      <c r="A257" s="11" t="s">
        <v>167</v>
      </c>
      <c r="B257" s="11" t="s">
        <v>272</v>
      </c>
      <c r="C257" s="11" t="s">
        <v>456</v>
      </c>
      <c r="D257" s="11">
        <v>1</v>
      </c>
      <c r="F257" s="11">
        <v>0</v>
      </c>
      <c r="H257" s="11">
        <v>3</v>
      </c>
      <c r="I257" s="6" t="s">
        <v>540</v>
      </c>
      <c r="J257" s="11">
        <v>1</v>
      </c>
      <c r="L257" s="11">
        <v>1</v>
      </c>
      <c r="M257" s="11">
        <v>5</v>
      </c>
      <c r="N257" s="11">
        <v>2</v>
      </c>
      <c r="O257" s="6" t="s">
        <v>541</v>
      </c>
      <c r="P257" s="11">
        <v>1</v>
      </c>
      <c r="Q257" s="11">
        <v>1</v>
      </c>
    </row>
    <row r="258" spans="1:17" s="6" customFormat="1" ht="14.25">
      <c r="A258" s="11" t="s">
        <v>168</v>
      </c>
      <c r="B258" s="11" t="s">
        <v>267</v>
      </c>
      <c r="C258" s="11" t="s">
        <v>457</v>
      </c>
      <c r="D258" s="11">
        <v>0</v>
      </c>
      <c r="F258" s="11">
        <v>0</v>
      </c>
      <c r="H258" s="11">
        <v>0</v>
      </c>
      <c r="J258" s="11">
        <v>0</v>
      </c>
      <c r="L258" s="11">
        <v>1</v>
      </c>
      <c r="M258" s="11">
        <v>1</v>
      </c>
      <c r="N258" s="11">
        <v>1</v>
      </c>
      <c r="P258" s="11">
        <v>0</v>
      </c>
      <c r="Q258" s="11">
        <v>1</v>
      </c>
    </row>
    <row r="259" spans="1:17" s="6" customFormat="1" ht="14.25">
      <c r="A259" s="11" t="s">
        <v>458</v>
      </c>
      <c r="B259" s="11" t="s">
        <v>239</v>
      </c>
      <c r="C259" s="11" t="s">
        <v>459</v>
      </c>
      <c r="D259" s="11">
        <v>0</v>
      </c>
      <c r="F259" s="11">
        <v>0</v>
      </c>
      <c r="H259" s="11">
        <v>0</v>
      </c>
      <c r="J259" s="11">
        <v>0</v>
      </c>
      <c r="L259" s="11">
        <v>1</v>
      </c>
      <c r="M259" s="11">
        <v>1</v>
      </c>
      <c r="N259" s="11">
        <v>1</v>
      </c>
      <c r="P259" s="11">
        <v>0</v>
      </c>
      <c r="Q259" s="11">
        <v>1</v>
      </c>
    </row>
    <row r="260" spans="1:17" s="6" customFormat="1" ht="14.25">
      <c r="A260" s="11"/>
      <c r="B260" s="11"/>
      <c r="C260" s="11"/>
      <c r="D260" s="11"/>
      <c r="F260" s="11"/>
      <c r="H260" s="11"/>
      <c r="J260" s="11"/>
      <c r="L260" s="11"/>
      <c r="M260" s="11"/>
      <c r="N260" s="11"/>
      <c r="P260" s="11"/>
      <c r="Q260" s="11"/>
    </row>
    <row r="261" spans="1:17" s="8" customFormat="1" ht="15">
      <c r="A261" s="10" t="s">
        <v>460</v>
      </c>
      <c r="B261" s="10"/>
      <c r="C261" s="10" t="s">
        <v>7</v>
      </c>
      <c r="D261" s="10">
        <f aca="true" t="shared" si="33" ref="D261:Q261">SUM(D262:D267)</f>
        <v>3</v>
      </c>
      <c r="E261" s="10">
        <f t="shared" si="33"/>
        <v>0</v>
      </c>
      <c r="F261" s="10">
        <f t="shared" si="33"/>
        <v>0</v>
      </c>
      <c r="G261" s="10">
        <f t="shared" si="33"/>
        <v>0</v>
      </c>
      <c r="H261" s="10">
        <f t="shared" si="33"/>
        <v>8</v>
      </c>
      <c r="I261" s="10">
        <f t="shared" si="33"/>
        <v>0</v>
      </c>
      <c r="J261" s="10">
        <f t="shared" si="33"/>
        <v>0</v>
      </c>
      <c r="K261" s="10">
        <f t="shared" si="33"/>
        <v>0</v>
      </c>
      <c r="L261" s="10">
        <f t="shared" si="33"/>
        <v>6</v>
      </c>
      <c r="M261" s="10">
        <f t="shared" si="33"/>
        <v>26</v>
      </c>
      <c r="N261" s="10">
        <f t="shared" si="33"/>
        <v>10</v>
      </c>
      <c r="O261" s="10">
        <f t="shared" si="33"/>
        <v>0</v>
      </c>
      <c r="P261" s="10">
        <f t="shared" si="33"/>
        <v>6</v>
      </c>
      <c r="Q261" s="10">
        <f t="shared" si="33"/>
        <v>8</v>
      </c>
    </row>
    <row r="262" spans="1:17" s="6" customFormat="1" ht="14.25">
      <c r="A262" s="11" t="s">
        <v>169</v>
      </c>
      <c r="B262" s="11" t="s">
        <v>309</v>
      </c>
      <c r="C262" s="11" t="s">
        <v>461</v>
      </c>
      <c r="D262" s="11">
        <v>1</v>
      </c>
      <c r="F262" s="11">
        <v>0</v>
      </c>
      <c r="H262" s="11">
        <v>2</v>
      </c>
      <c r="J262" s="11">
        <v>0</v>
      </c>
      <c r="L262" s="11">
        <v>1</v>
      </c>
      <c r="M262" s="11">
        <v>5</v>
      </c>
      <c r="N262" s="11">
        <v>2</v>
      </c>
      <c r="P262" s="11">
        <v>1</v>
      </c>
      <c r="Q262" s="11">
        <v>1</v>
      </c>
    </row>
    <row r="263" spans="1:17" s="6" customFormat="1" ht="14.25">
      <c r="A263" s="11" t="s">
        <v>170</v>
      </c>
      <c r="B263" s="11" t="s">
        <v>258</v>
      </c>
      <c r="C263" s="11" t="s">
        <v>462</v>
      </c>
      <c r="D263" s="11">
        <v>1</v>
      </c>
      <c r="F263" s="11">
        <v>0</v>
      </c>
      <c r="H263" s="11">
        <v>1</v>
      </c>
      <c r="J263" s="11">
        <v>0</v>
      </c>
      <c r="L263" s="11">
        <v>1</v>
      </c>
      <c r="M263" s="11">
        <v>7</v>
      </c>
      <c r="N263" s="11">
        <v>2</v>
      </c>
      <c r="P263" s="11">
        <v>1</v>
      </c>
      <c r="Q263" s="11">
        <v>2</v>
      </c>
    </row>
    <row r="264" spans="1:17" s="6" customFormat="1" ht="14.25">
      <c r="A264" s="11" t="s">
        <v>171</v>
      </c>
      <c r="B264" s="11" t="s">
        <v>309</v>
      </c>
      <c r="C264" s="11" t="s">
        <v>463</v>
      </c>
      <c r="D264" s="11">
        <v>0</v>
      </c>
      <c r="F264" s="11">
        <v>0</v>
      </c>
      <c r="H264" s="11">
        <v>1</v>
      </c>
      <c r="J264" s="11">
        <v>0</v>
      </c>
      <c r="L264" s="11">
        <v>1</v>
      </c>
      <c r="M264" s="11">
        <v>4</v>
      </c>
      <c r="N264" s="11">
        <v>2</v>
      </c>
      <c r="P264" s="11">
        <v>2</v>
      </c>
      <c r="Q264" s="11">
        <v>2</v>
      </c>
    </row>
    <row r="265" spans="1:17" s="6" customFormat="1" ht="14.25">
      <c r="A265" s="11" t="s">
        <v>172</v>
      </c>
      <c r="B265" s="11" t="s">
        <v>311</v>
      </c>
      <c r="C265" s="11" t="s">
        <v>464</v>
      </c>
      <c r="D265" s="11">
        <v>0</v>
      </c>
      <c r="F265" s="11">
        <v>0</v>
      </c>
      <c r="H265" s="11">
        <v>1</v>
      </c>
      <c r="J265" s="11">
        <v>0</v>
      </c>
      <c r="L265" s="11">
        <v>1</v>
      </c>
      <c r="M265" s="11">
        <v>7</v>
      </c>
      <c r="N265" s="11">
        <v>2</v>
      </c>
      <c r="P265" s="11">
        <v>1</v>
      </c>
      <c r="Q265" s="11">
        <v>1</v>
      </c>
    </row>
    <row r="266" spans="1:17" s="6" customFormat="1" ht="14.25">
      <c r="A266" s="11" t="s">
        <v>173</v>
      </c>
      <c r="B266" s="11" t="s">
        <v>309</v>
      </c>
      <c r="C266" s="11" t="s">
        <v>465</v>
      </c>
      <c r="D266" s="11">
        <v>1</v>
      </c>
      <c r="F266" s="11">
        <v>0</v>
      </c>
      <c r="H266" s="11">
        <v>1</v>
      </c>
      <c r="J266" s="11">
        <v>0</v>
      </c>
      <c r="L266" s="11">
        <v>1</v>
      </c>
      <c r="M266" s="11">
        <v>2</v>
      </c>
      <c r="N266" s="11">
        <v>1</v>
      </c>
      <c r="P266" s="11">
        <v>1</v>
      </c>
      <c r="Q266" s="11">
        <v>1</v>
      </c>
    </row>
    <row r="267" spans="1:17" s="6" customFormat="1" ht="14.25">
      <c r="A267" s="11" t="s">
        <v>174</v>
      </c>
      <c r="B267" s="11" t="s">
        <v>315</v>
      </c>
      <c r="C267" s="11" t="s">
        <v>466</v>
      </c>
      <c r="D267" s="11">
        <v>0</v>
      </c>
      <c r="F267" s="11">
        <v>0</v>
      </c>
      <c r="H267" s="11">
        <v>2</v>
      </c>
      <c r="J267" s="11">
        <v>0</v>
      </c>
      <c r="L267" s="11">
        <v>1</v>
      </c>
      <c r="M267" s="11">
        <v>1</v>
      </c>
      <c r="N267" s="11">
        <v>1</v>
      </c>
      <c r="P267" s="11">
        <v>0</v>
      </c>
      <c r="Q267" s="11">
        <v>1</v>
      </c>
    </row>
    <row r="268" spans="1:17" s="6" customFormat="1" ht="14.25">
      <c r="A268" s="11"/>
      <c r="B268" s="11"/>
      <c r="C268" s="11"/>
      <c r="D268" s="11"/>
      <c r="F268" s="11"/>
      <c r="H268" s="11"/>
      <c r="J268" s="11"/>
      <c r="L268" s="11"/>
      <c r="M268" s="11"/>
      <c r="N268" s="11"/>
      <c r="P268" s="11"/>
      <c r="Q268" s="11"/>
    </row>
    <row r="269" spans="1:17" s="8" customFormat="1" ht="15">
      <c r="A269" s="10" t="s">
        <v>467</v>
      </c>
      <c r="B269" s="10"/>
      <c r="C269" s="10" t="s">
        <v>8</v>
      </c>
      <c r="D269" s="10">
        <f>+D270</f>
        <v>1</v>
      </c>
      <c r="E269" s="10">
        <f aca="true" t="shared" si="34" ref="E269:Q269">+E270</f>
        <v>0</v>
      </c>
      <c r="F269" s="10">
        <f t="shared" si="34"/>
        <v>0</v>
      </c>
      <c r="G269" s="10">
        <f t="shared" si="34"/>
        <v>0</v>
      </c>
      <c r="H269" s="10">
        <f t="shared" si="34"/>
        <v>1</v>
      </c>
      <c r="I269" s="10">
        <f t="shared" si="34"/>
        <v>0</v>
      </c>
      <c r="J269" s="10">
        <f t="shared" si="34"/>
        <v>0</v>
      </c>
      <c r="K269" s="10">
        <f t="shared" si="34"/>
        <v>0</v>
      </c>
      <c r="L269" s="10">
        <f t="shared" si="34"/>
        <v>1</v>
      </c>
      <c r="M269" s="10">
        <f t="shared" si="34"/>
        <v>5</v>
      </c>
      <c r="N269" s="10">
        <f t="shared" si="34"/>
        <v>2</v>
      </c>
      <c r="O269" s="10">
        <f t="shared" si="34"/>
        <v>0</v>
      </c>
      <c r="P269" s="10">
        <f t="shared" si="34"/>
        <v>2</v>
      </c>
      <c r="Q269" s="10">
        <f t="shared" si="34"/>
        <v>1</v>
      </c>
    </row>
    <row r="270" spans="1:17" s="6" customFormat="1" ht="14.25">
      <c r="A270" s="11" t="s">
        <v>175</v>
      </c>
      <c r="B270" s="11" t="s">
        <v>309</v>
      </c>
      <c r="C270" s="11" t="s">
        <v>468</v>
      </c>
      <c r="D270" s="11">
        <v>1</v>
      </c>
      <c r="F270" s="11">
        <v>0</v>
      </c>
      <c r="H270" s="11">
        <v>1</v>
      </c>
      <c r="J270" s="11">
        <v>0</v>
      </c>
      <c r="L270" s="11">
        <v>1</v>
      </c>
      <c r="M270" s="11">
        <v>5</v>
      </c>
      <c r="N270" s="11">
        <v>2</v>
      </c>
      <c r="P270" s="11">
        <v>2</v>
      </c>
      <c r="Q270" s="11">
        <v>1</v>
      </c>
    </row>
    <row r="271" spans="1:17" s="6" customFormat="1" ht="14.25">
      <c r="A271" s="11"/>
      <c r="B271" s="11"/>
      <c r="C271" s="11"/>
      <c r="D271" s="11"/>
      <c r="F271" s="11"/>
      <c r="H271" s="11"/>
      <c r="J271" s="11"/>
      <c r="L271" s="11"/>
      <c r="M271" s="11"/>
      <c r="N271" s="11"/>
      <c r="P271" s="11"/>
      <c r="Q271" s="11"/>
    </row>
    <row r="272" spans="1:17" s="8" customFormat="1" ht="15">
      <c r="A272" s="10" t="s">
        <v>469</v>
      </c>
      <c r="B272" s="10"/>
      <c r="C272" s="10" t="s">
        <v>9</v>
      </c>
      <c r="D272" s="10">
        <f>SUM(D273:D282)</f>
        <v>2</v>
      </c>
      <c r="E272" s="10">
        <f aca="true" t="shared" si="35" ref="E272:Q272">SUM(E273:E282)</f>
        <v>0</v>
      </c>
      <c r="F272" s="10">
        <f t="shared" si="35"/>
        <v>0</v>
      </c>
      <c r="G272" s="10">
        <f t="shared" si="35"/>
        <v>0</v>
      </c>
      <c r="H272" s="10">
        <f t="shared" si="35"/>
        <v>8</v>
      </c>
      <c r="I272" s="10">
        <f t="shared" si="35"/>
        <v>0</v>
      </c>
      <c r="J272" s="10">
        <f t="shared" si="35"/>
        <v>1</v>
      </c>
      <c r="K272" s="10">
        <f t="shared" si="35"/>
        <v>0</v>
      </c>
      <c r="L272" s="10">
        <f t="shared" si="35"/>
        <v>19</v>
      </c>
      <c r="M272" s="10">
        <f t="shared" si="35"/>
        <v>27</v>
      </c>
      <c r="N272" s="10">
        <f t="shared" si="35"/>
        <v>9</v>
      </c>
      <c r="O272" s="10">
        <f t="shared" si="35"/>
        <v>0</v>
      </c>
      <c r="P272" s="10">
        <f t="shared" si="35"/>
        <v>9</v>
      </c>
      <c r="Q272" s="10">
        <f t="shared" si="35"/>
        <v>9</v>
      </c>
    </row>
    <row r="273" spans="1:17" s="6" customFormat="1" ht="14.25">
      <c r="A273" s="11" t="s">
        <v>470</v>
      </c>
      <c r="B273" s="11" t="s">
        <v>309</v>
      </c>
      <c r="C273" s="11" t="s">
        <v>471</v>
      </c>
      <c r="D273" s="11">
        <v>1</v>
      </c>
      <c r="F273" s="11">
        <v>0</v>
      </c>
      <c r="H273" s="11">
        <v>1</v>
      </c>
      <c r="J273" s="11">
        <v>0</v>
      </c>
      <c r="L273" s="11">
        <v>4</v>
      </c>
      <c r="M273" s="11">
        <v>5</v>
      </c>
      <c r="N273" s="11">
        <v>2</v>
      </c>
      <c r="P273" s="11">
        <v>3</v>
      </c>
      <c r="Q273" s="11">
        <v>2</v>
      </c>
    </row>
    <row r="274" spans="1:17" s="6" customFormat="1" ht="14.25">
      <c r="A274" s="11" t="s">
        <v>472</v>
      </c>
      <c r="B274" s="11" t="s">
        <v>272</v>
      </c>
      <c r="C274" s="11" t="s">
        <v>473</v>
      </c>
      <c r="D274" s="11">
        <v>1</v>
      </c>
      <c r="F274" s="11">
        <v>0</v>
      </c>
      <c r="H274" s="11">
        <v>2</v>
      </c>
      <c r="J274" s="11">
        <v>1</v>
      </c>
      <c r="L274" s="11">
        <v>4</v>
      </c>
      <c r="M274" s="11">
        <v>6</v>
      </c>
      <c r="N274" s="11">
        <v>2</v>
      </c>
      <c r="P274" s="11">
        <v>1</v>
      </c>
      <c r="Q274" s="11">
        <v>2</v>
      </c>
    </row>
    <row r="275" spans="1:17" s="6" customFormat="1" ht="14.25">
      <c r="A275" s="11" t="s">
        <v>474</v>
      </c>
      <c r="B275" s="11" t="s">
        <v>267</v>
      </c>
      <c r="C275" s="11" t="s">
        <v>475</v>
      </c>
      <c r="D275" s="11">
        <v>0</v>
      </c>
      <c r="F275" s="11">
        <v>0</v>
      </c>
      <c r="H275" s="11">
        <v>0</v>
      </c>
      <c r="J275" s="11">
        <v>0</v>
      </c>
      <c r="L275" s="11">
        <v>1</v>
      </c>
      <c r="M275" s="11">
        <v>1</v>
      </c>
      <c r="N275" s="11">
        <v>0</v>
      </c>
      <c r="P275" s="11">
        <v>0</v>
      </c>
      <c r="Q275" s="11">
        <v>0</v>
      </c>
    </row>
    <row r="276" spans="1:17" s="6" customFormat="1" ht="14.25">
      <c r="A276" s="11" t="s">
        <v>476</v>
      </c>
      <c r="B276" s="11" t="s">
        <v>311</v>
      </c>
      <c r="C276" s="11" t="s">
        <v>477</v>
      </c>
      <c r="D276" s="11">
        <v>0</v>
      </c>
      <c r="F276" s="11">
        <v>0</v>
      </c>
      <c r="H276" s="11">
        <v>1</v>
      </c>
      <c r="J276" s="11">
        <v>0</v>
      </c>
      <c r="L276" s="11">
        <v>4</v>
      </c>
      <c r="M276" s="11">
        <v>4</v>
      </c>
      <c r="N276" s="11">
        <v>1</v>
      </c>
      <c r="P276" s="11">
        <v>2</v>
      </c>
      <c r="Q276" s="11">
        <v>1</v>
      </c>
    </row>
    <row r="277" spans="1:17" s="6" customFormat="1" ht="14.25">
      <c r="A277" s="11" t="s">
        <v>478</v>
      </c>
      <c r="B277" s="11" t="s">
        <v>311</v>
      </c>
      <c r="C277" s="11" t="s">
        <v>479</v>
      </c>
      <c r="D277" s="11">
        <v>0</v>
      </c>
      <c r="F277" s="11">
        <v>0</v>
      </c>
      <c r="H277" s="11">
        <v>1</v>
      </c>
      <c r="J277" s="11">
        <v>0</v>
      </c>
      <c r="L277" s="11">
        <v>1</v>
      </c>
      <c r="M277" s="11">
        <v>5</v>
      </c>
      <c r="N277" s="11">
        <v>1</v>
      </c>
      <c r="P277" s="11">
        <v>1</v>
      </c>
      <c r="Q277" s="11">
        <v>1</v>
      </c>
    </row>
    <row r="278" spans="1:17" s="6" customFormat="1" ht="14.25">
      <c r="A278" s="11" t="s">
        <v>480</v>
      </c>
      <c r="B278" s="11" t="s">
        <v>315</v>
      </c>
      <c r="C278" s="11" t="s">
        <v>481</v>
      </c>
      <c r="D278" s="11">
        <v>0</v>
      </c>
      <c r="F278" s="11">
        <v>0</v>
      </c>
      <c r="H278" s="11">
        <v>1</v>
      </c>
      <c r="J278" s="11">
        <v>0</v>
      </c>
      <c r="L278" s="11">
        <v>1</v>
      </c>
      <c r="M278" s="11">
        <v>1</v>
      </c>
      <c r="N278" s="11">
        <v>1</v>
      </c>
      <c r="P278" s="11">
        <v>1</v>
      </c>
      <c r="Q278" s="11">
        <v>1</v>
      </c>
    </row>
    <row r="279" spans="1:17" s="6" customFormat="1" ht="14.25">
      <c r="A279" s="11" t="s">
        <v>482</v>
      </c>
      <c r="B279" s="11" t="s">
        <v>315</v>
      </c>
      <c r="C279" s="11" t="s">
        <v>483</v>
      </c>
      <c r="D279" s="11">
        <v>0</v>
      </c>
      <c r="F279" s="11">
        <v>0</v>
      </c>
      <c r="H279" s="11">
        <v>2</v>
      </c>
      <c r="J279" s="11">
        <v>0</v>
      </c>
      <c r="L279" s="11">
        <v>1</v>
      </c>
      <c r="M279" s="11">
        <v>2</v>
      </c>
      <c r="N279" s="11">
        <v>1</v>
      </c>
      <c r="P279" s="11">
        <v>1</v>
      </c>
      <c r="Q279" s="11">
        <v>1</v>
      </c>
    </row>
    <row r="280" spans="1:17" s="6" customFormat="1" ht="14.25">
      <c r="A280" s="11" t="s">
        <v>484</v>
      </c>
      <c r="B280" s="11" t="s">
        <v>267</v>
      </c>
      <c r="C280" s="11" t="s">
        <v>485</v>
      </c>
      <c r="D280" s="11">
        <v>0</v>
      </c>
      <c r="F280" s="11">
        <v>0</v>
      </c>
      <c r="H280" s="11">
        <v>0</v>
      </c>
      <c r="J280" s="11">
        <v>0</v>
      </c>
      <c r="L280" s="11">
        <v>1</v>
      </c>
      <c r="M280" s="11">
        <v>1</v>
      </c>
      <c r="N280" s="11">
        <v>0</v>
      </c>
      <c r="P280" s="11">
        <v>0</v>
      </c>
      <c r="Q280" s="11">
        <v>0</v>
      </c>
    </row>
    <row r="281" spans="1:17" s="6" customFormat="1" ht="14.25">
      <c r="A281" s="11" t="s">
        <v>486</v>
      </c>
      <c r="B281" s="11" t="s">
        <v>267</v>
      </c>
      <c r="C281" s="11" t="s">
        <v>487</v>
      </c>
      <c r="D281" s="11">
        <v>0</v>
      </c>
      <c r="F281" s="11">
        <v>0</v>
      </c>
      <c r="H281" s="11">
        <v>0</v>
      </c>
      <c r="J281" s="11">
        <v>0</v>
      </c>
      <c r="L281" s="11">
        <v>1</v>
      </c>
      <c r="M281" s="11">
        <v>1</v>
      </c>
      <c r="N281" s="11">
        <v>1</v>
      </c>
      <c r="P281" s="11">
        <v>0</v>
      </c>
      <c r="Q281" s="11">
        <v>1</v>
      </c>
    </row>
    <row r="282" spans="1:17" s="6" customFormat="1" ht="14.25">
      <c r="A282" s="11" t="s">
        <v>488</v>
      </c>
      <c r="B282" s="11" t="s">
        <v>267</v>
      </c>
      <c r="C282" s="11" t="s">
        <v>489</v>
      </c>
      <c r="D282" s="11">
        <v>0</v>
      </c>
      <c r="F282" s="11">
        <v>0</v>
      </c>
      <c r="H282" s="11">
        <v>0</v>
      </c>
      <c r="J282" s="11">
        <v>0</v>
      </c>
      <c r="L282" s="11">
        <v>1</v>
      </c>
      <c r="M282" s="11">
        <v>1</v>
      </c>
      <c r="N282" s="11">
        <v>0</v>
      </c>
      <c r="P282" s="11">
        <v>0</v>
      </c>
      <c r="Q282" s="11">
        <v>0</v>
      </c>
    </row>
    <row r="283" spans="1:17" s="6" customFormat="1" ht="14.25">
      <c r="A283" s="11"/>
      <c r="B283" s="11"/>
      <c r="C283" s="11"/>
      <c r="D283" s="11"/>
      <c r="F283" s="11"/>
      <c r="H283" s="11"/>
      <c r="J283" s="11"/>
      <c r="L283" s="11"/>
      <c r="M283" s="11"/>
      <c r="N283" s="11"/>
      <c r="P283" s="11"/>
      <c r="Q283" s="11"/>
    </row>
    <row r="284" spans="1:17" s="8" customFormat="1" ht="15">
      <c r="A284" s="10" t="s">
        <v>490</v>
      </c>
      <c r="B284" s="10"/>
      <c r="C284" s="10" t="s">
        <v>10</v>
      </c>
      <c r="D284" s="10">
        <f>SUM(D285:D288)</f>
        <v>1</v>
      </c>
      <c r="E284" s="10">
        <f aca="true" t="shared" si="36" ref="E284:Q284">SUM(E285:E288)</f>
        <v>0</v>
      </c>
      <c r="F284" s="10">
        <f t="shared" si="36"/>
        <v>1</v>
      </c>
      <c r="G284" s="10">
        <f t="shared" si="36"/>
        <v>0</v>
      </c>
      <c r="H284" s="10">
        <f t="shared" si="36"/>
        <v>2</v>
      </c>
      <c r="I284" s="10">
        <f t="shared" si="36"/>
        <v>0</v>
      </c>
      <c r="J284" s="10">
        <f t="shared" si="36"/>
        <v>1</v>
      </c>
      <c r="K284" s="10">
        <f t="shared" si="36"/>
        <v>0</v>
      </c>
      <c r="L284" s="10">
        <f t="shared" si="36"/>
        <v>4</v>
      </c>
      <c r="M284" s="10">
        <f t="shared" si="36"/>
        <v>12</v>
      </c>
      <c r="N284" s="10">
        <f t="shared" si="36"/>
        <v>5</v>
      </c>
      <c r="O284" s="10">
        <f t="shared" si="36"/>
        <v>0</v>
      </c>
      <c r="P284" s="10">
        <f t="shared" si="36"/>
        <v>2</v>
      </c>
      <c r="Q284" s="10">
        <f t="shared" si="36"/>
        <v>1</v>
      </c>
    </row>
    <row r="285" spans="1:17" s="6" customFormat="1" ht="14.25">
      <c r="A285" s="11" t="s">
        <v>176</v>
      </c>
      <c r="B285" s="11" t="s">
        <v>237</v>
      </c>
      <c r="C285" s="11" t="s">
        <v>491</v>
      </c>
      <c r="D285" s="11">
        <v>1</v>
      </c>
      <c r="F285" s="11">
        <v>1</v>
      </c>
      <c r="H285" s="11">
        <v>1</v>
      </c>
      <c r="J285" s="11">
        <v>1</v>
      </c>
      <c r="L285" s="11">
        <v>1</v>
      </c>
      <c r="M285" s="11">
        <v>6</v>
      </c>
      <c r="N285" s="11">
        <v>2</v>
      </c>
      <c r="P285" s="11">
        <v>2</v>
      </c>
      <c r="Q285" s="11">
        <v>1</v>
      </c>
    </row>
    <row r="286" spans="1:17" s="6" customFormat="1" ht="14.25">
      <c r="A286" s="11" t="s">
        <v>177</v>
      </c>
      <c r="B286" s="11" t="s">
        <v>267</v>
      </c>
      <c r="C286" s="11" t="s">
        <v>544</v>
      </c>
      <c r="D286" s="11">
        <v>0</v>
      </c>
      <c r="F286" s="11">
        <v>0</v>
      </c>
      <c r="H286" s="11">
        <v>1</v>
      </c>
      <c r="J286" s="11">
        <v>0</v>
      </c>
      <c r="L286" s="11">
        <v>1</v>
      </c>
      <c r="M286" s="11">
        <v>4</v>
      </c>
      <c r="N286" s="11">
        <v>1</v>
      </c>
      <c r="P286" s="11">
        <v>0</v>
      </c>
      <c r="Q286" s="11">
        <v>0</v>
      </c>
    </row>
    <row r="287" spans="1:17" s="6" customFormat="1" ht="14.25">
      <c r="A287" s="11" t="s">
        <v>526</v>
      </c>
      <c r="B287" s="11" t="s">
        <v>545</v>
      </c>
      <c r="C287" s="11" t="s">
        <v>515</v>
      </c>
      <c r="D287" s="11"/>
      <c r="F287" s="11"/>
      <c r="H287" s="11"/>
      <c r="J287" s="11"/>
      <c r="L287" s="11">
        <v>1</v>
      </c>
      <c r="M287" s="11">
        <v>1</v>
      </c>
      <c r="N287" s="11">
        <v>1</v>
      </c>
      <c r="P287" s="11"/>
      <c r="Q287" s="11"/>
    </row>
    <row r="288" spans="1:17" s="6" customFormat="1" ht="14.25">
      <c r="A288" s="11" t="s">
        <v>178</v>
      </c>
      <c r="B288" s="11" t="s">
        <v>338</v>
      </c>
      <c r="C288" s="11" t="s">
        <v>492</v>
      </c>
      <c r="D288" s="11">
        <v>0</v>
      </c>
      <c r="F288" s="11">
        <v>0</v>
      </c>
      <c r="H288" s="11">
        <v>0</v>
      </c>
      <c r="J288" s="11">
        <v>0</v>
      </c>
      <c r="L288" s="11">
        <v>1</v>
      </c>
      <c r="M288" s="11">
        <v>1</v>
      </c>
      <c r="N288" s="11">
        <v>1</v>
      </c>
      <c r="P288" s="11">
        <v>0</v>
      </c>
      <c r="Q288" s="11">
        <v>0</v>
      </c>
    </row>
    <row r="289" spans="1:17" s="6" customFormat="1" ht="14.25">
      <c r="A289" s="11"/>
      <c r="B289" s="11"/>
      <c r="C289" s="11"/>
      <c r="D289" s="11"/>
      <c r="F289" s="11"/>
      <c r="H289" s="11"/>
      <c r="J289" s="11"/>
      <c r="L289" s="11"/>
      <c r="M289" s="11"/>
      <c r="N289" s="11"/>
      <c r="P289" s="11"/>
      <c r="Q289" s="11"/>
    </row>
    <row r="290" spans="1:17" s="8" customFormat="1" ht="15">
      <c r="A290" s="10" t="s">
        <v>493</v>
      </c>
      <c r="B290" s="10"/>
      <c r="C290" s="10" t="s">
        <v>11</v>
      </c>
      <c r="D290" s="10">
        <f>SUM(D291:D294)</f>
        <v>1</v>
      </c>
      <c r="E290" s="10">
        <f aca="true" t="shared" si="37" ref="E290:Q290">SUM(E291:E294)</f>
        <v>0</v>
      </c>
      <c r="F290" s="10">
        <f t="shared" si="37"/>
        <v>0</v>
      </c>
      <c r="G290" s="10">
        <f t="shared" si="37"/>
        <v>0</v>
      </c>
      <c r="H290" s="10">
        <f t="shared" si="37"/>
        <v>3</v>
      </c>
      <c r="I290" s="10">
        <f t="shared" si="37"/>
        <v>0</v>
      </c>
      <c r="J290" s="10">
        <f t="shared" si="37"/>
        <v>0</v>
      </c>
      <c r="K290" s="10">
        <f t="shared" si="37"/>
        <v>0</v>
      </c>
      <c r="L290" s="10">
        <f t="shared" si="37"/>
        <v>4</v>
      </c>
      <c r="M290" s="10">
        <f t="shared" si="37"/>
        <v>9</v>
      </c>
      <c r="N290" s="10">
        <f t="shared" si="37"/>
        <v>5</v>
      </c>
      <c r="O290" s="10">
        <f t="shared" si="37"/>
        <v>0</v>
      </c>
      <c r="P290" s="10">
        <f t="shared" si="37"/>
        <v>3</v>
      </c>
      <c r="Q290" s="10">
        <f t="shared" si="37"/>
        <v>3</v>
      </c>
    </row>
    <row r="291" spans="1:17" s="7" customFormat="1" ht="14.25">
      <c r="A291" s="9" t="s">
        <v>179</v>
      </c>
      <c r="B291" s="9" t="s">
        <v>272</v>
      </c>
      <c r="C291" s="9" t="s">
        <v>494</v>
      </c>
      <c r="D291" s="9">
        <v>1</v>
      </c>
      <c r="F291" s="9">
        <v>0</v>
      </c>
      <c r="H291" s="9">
        <v>2</v>
      </c>
      <c r="J291" s="9">
        <v>0</v>
      </c>
      <c r="L291" s="9">
        <v>1</v>
      </c>
      <c r="M291" s="9">
        <v>4</v>
      </c>
      <c r="N291" s="9">
        <v>2</v>
      </c>
      <c r="P291" s="9">
        <v>2</v>
      </c>
      <c r="Q291" s="9">
        <v>1</v>
      </c>
    </row>
    <row r="292" spans="1:17" s="6" customFormat="1" ht="14.25">
      <c r="A292" s="11" t="s">
        <v>180</v>
      </c>
      <c r="B292" s="11" t="s">
        <v>340</v>
      </c>
      <c r="C292" s="11" t="s">
        <v>495</v>
      </c>
      <c r="D292" s="11">
        <v>0</v>
      </c>
      <c r="F292" s="11">
        <v>0</v>
      </c>
      <c r="H292" s="11">
        <v>0</v>
      </c>
      <c r="J292" s="11">
        <v>0</v>
      </c>
      <c r="L292" s="11">
        <v>1</v>
      </c>
      <c r="M292" s="11">
        <v>1</v>
      </c>
      <c r="N292" s="11">
        <v>1</v>
      </c>
      <c r="P292" s="11">
        <v>0</v>
      </c>
      <c r="Q292" s="11">
        <v>1</v>
      </c>
    </row>
    <row r="293" spans="1:17" s="6" customFormat="1" ht="14.25">
      <c r="A293" s="11" t="s">
        <v>181</v>
      </c>
      <c r="B293" s="11" t="s">
        <v>315</v>
      </c>
      <c r="C293" s="11" t="s">
        <v>496</v>
      </c>
      <c r="D293" s="11">
        <v>0</v>
      </c>
      <c r="F293" s="11">
        <v>0</v>
      </c>
      <c r="H293" s="11">
        <v>1</v>
      </c>
      <c r="J293" s="11">
        <v>0</v>
      </c>
      <c r="L293" s="11">
        <v>1</v>
      </c>
      <c r="M293" s="11">
        <v>2</v>
      </c>
      <c r="N293" s="11">
        <v>1</v>
      </c>
      <c r="P293" s="11">
        <v>1</v>
      </c>
      <c r="Q293" s="11">
        <v>1</v>
      </c>
    </row>
    <row r="294" spans="1:17" s="6" customFormat="1" ht="14.25">
      <c r="A294" s="11" t="s">
        <v>182</v>
      </c>
      <c r="B294" s="11" t="s">
        <v>239</v>
      </c>
      <c r="C294" s="11" t="s">
        <v>245</v>
      </c>
      <c r="D294" s="11">
        <v>0</v>
      </c>
      <c r="F294" s="11">
        <v>0</v>
      </c>
      <c r="H294" s="11">
        <v>0</v>
      </c>
      <c r="J294" s="11">
        <v>0</v>
      </c>
      <c r="L294" s="11">
        <v>1</v>
      </c>
      <c r="M294" s="11">
        <v>2</v>
      </c>
      <c r="N294" s="11">
        <v>1</v>
      </c>
      <c r="P294" s="11">
        <v>0</v>
      </c>
      <c r="Q294" s="11">
        <v>0</v>
      </c>
    </row>
    <row r="295" s="6" customFormat="1" ht="14.25">
      <c r="C295" s="14"/>
    </row>
    <row r="296" s="6" customFormat="1" ht="14.25">
      <c r="C296" s="14"/>
    </row>
    <row r="297" s="6" customFormat="1" ht="14.25">
      <c r="C297" s="14"/>
    </row>
    <row r="298" s="6" customFormat="1" ht="14.25">
      <c r="C298" s="14"/>
    </row>
    <row r="299" s="6" customFormat="1" ht="14.25">
      <c r="C299" s="14"/>
    </row>
    <row r="300" s="6" customFormat="1" ht="14.25">
      <c r="C300" s="14"/>
    </row>
    <row r="301" s="6" customFormat="1" ht="14.25">
      <c r="C301" s="14"/>
    </row>
    <row r="302" s="6" customFormat="1" ht="14.25">
      <c r="C302" s="14"/>
    </row>
    <row r="303" s="6" customFormat="1" ht="14.25">
      <c r="C303" s="14"/>
    </row>
    <row r="304" s="6" customFormat="1" ht="14.25">
      <c r="C304" s="14"/>
    </row>
    <row r="305" s="6" customFormat="1" ht="14.25">
      <c r="C305" s="14"/>
    </row>
    <row r="306" s="6" customFormat="1" ht="14.25">
      <c r="C306" s="14"/>
    </row>
    <row r="307" s="6" customFormat="1" ht="14.25">
      <c r="C307" s="14"/>
    </row>
    <row r="308" s="6" customFormat="1" ht="14.25">
      <c r="C308" s="14"/>
    </row>
    <row r="309" s="6" customFormat="1" ht="14.25">
      <c r="C309" s="14"/>
    </row>
    <row r="310" s="6" customFormat="1" ht="14.25">
      <c r="C310" s="14"/>
    </row>
    <row r="311" s="6" customFormat="1" ht="14.25">
      <c r="C311" s="14"/>
    </row>
    <row r="312" s="6" customFormat="1" ht="14.25">
      <c r="C312" s="14"/>
    </row>
    <row r="313" s="6" customFormat="1" ht="14.25">
      <c r="C313" s="14"/>
    </row>
    <row r="314" s="6" customFormat="1" ht="14.25">
      <c r="C314" s="14"/>
    </row>
    <row r="315" s="6" customFormat="1" ht="14.25">
      <c r="C315" s="14"/>
    </row>
    <row r="316" s="6" customFormat="1" ht="14.25">
      <c r="C316" s="14"/>
    </row>
    <row r="317" s="6" customFormat="1" ht="14.25">
      <c r="C317" s="14"/>
    </row>
    <row r="318" s="6" customFormat="1" ht="14.25">
      <c r="C318" s="14"/>
    </row>
    <row r="319" s="6" customFormat="1" ht="14.25">
      <c r="C319" s="14"/>
    </row>
    <row r="320" s="6" customFormat="1" ht="14.25">
      <c r="C320" s="14"/>
    </row>
    <row r="321" s="6" customFormat="1" ht="14.25">
      <c r="C321" s="14"/>
    </row>
    <row r="322" s="6" customFormat="1" ht="14.25">
      <c r="C322" s="14"/>
    </row>
    <row r="323" s="6" customFormat="1" ht="14.25">
      <c r="C323" s="14"/>
    </row>
    <row r="324" s="6" customFormat="1" ht="14.25">
      <c r="C324" s="14"/>
    </row>
    <row r="325" s="6" customFormat="1" ht="14.25">
      <c r="C325" s="14"/>
    </row>
    <row r="326" s="6" customFormat="1" ht="14.25">
      <c r="C326" s="14"/>
    </row>
    <row r="327" s="6" customFormat="1" ht="14.25">
      <c r="C327" s="14"/>
    </row>
    <row r="328" s="6" customFormat="1" ht="14.25">
      <c r="C328" s="14"/>
    </row>
    <row r="329" spans="3:20" s="6" customFormat="1" ht="14.25">
      <c r="C329" s="14"/>
      <c r="D329" s="14"/>
      <c r="E329" s="14"/>
      <c r="F329" s="14"/>
      <c r="H329" s="14"/>
      <c r="J329" s="14"/>
      <c r="L329" s="14"/>
      <c r="M329" s="14"/>
      <c r="N329" s="14"/>
      <c r="P329" s="14"/>
      <c r="Q329" s="14"/>
      <c r="R329" s="14"/>
      <c r="S329" s="14"/>
      <c r="T329" s="14"/>
    </row>
    <row r="330" spans="3:20" s="6" customFormat="1" ht="14.25">
      <c r="C330" s="14"/>
      <c r="D330" s="14"/>
      <c r="E330" s="14"/>
      <c r="F330" s="14"/>
      <c r="H330" s="14"/>
      <c r="J330" s="14"/>
      <c r="L330" s="14"/>
      <c r="M330" s="14"/>
      <c r="N330" s="14"/>
      <c r="P330" s="14"/>
      <c r="Q330" s="14"/>
      <c r="R330" s="14"/>
      <c r="S330" s="14"/>
      <c r="T330" s="14"/>
    </row>
    <row r="331" spans="3:20" s="6" customFormat="1" ht="14.25">
      <c r="C331" s="14"/>
      <c r="D331" s="14"/>
      <c r="E331" s="14"/>
      <c r="F331" s="14"/>
      <c r="H331" s="14"/>
      <c r="J331" s="14"/>
      <c r="L331" s="14"/>
      <c r="M331" s="14"/>
      <c r="N331" s="14"/>
      <c r="P331" s="14"/>
      <c r="Q331" s="14"/>
      <c r="R331" s="14"/>
      <c r="S331" s="14"/>
      <c r="T331" s="14"/>
    </row>
    <row r="332" spans="3:20" s="6" customFormat="1" ht="14.25">
      <c r="C332" s="14"/>
      <c r="D332" s="14"/>
      <c r="E332" s="14"/>
      <c r="F332" s="14"/>
      <c r="H332" s="14"/>
      <c r="J332" s="14"/>
      <c r="L332" s="14"/>
      <c r="M332" s="14"/>
      <c r="N332" s="14"/>
      <c r="P332" s="14"/>
      <c r="Q332" s="14"/>
      <c r="R332" s="14"/>
      <c r="S332" s="14"/>
      <c r="T332" s="14"/>
    </row>
    <row r="333" spans="3:20" s="6" customFormat="1" ht="14.25">
      <c r="C333" s="14"/>
      <c r="D333" s="14"/>
      <c r="E333" s="14"/>
      <c r="F333" s="14"/>
      <c r="H333" s="14"/>
      <c r="J333" s="14"/>
      <c r="L333" s="14"/>
      <c r="M333" s="14"/>
      <c r="N333" s="14"/>
      <c r="P333" s="14"/>
      <c r="Q333" s="14"/>
      <c r="R333" s="14"/>
      <c r="S333" s="14"/>
      <c r="T333" s="14"/>
    </row>
    <row r="334" s="6" customFormat="1" ht="14.25"/>
    <row r="335" s="6" customFormat="1" ht="14.25"/>
    <row r="336" s="6" customFormat="1" ht="14.25"/>
    <row r="337" s="6" customFormat="1" ht="14.25"/>
    <row r="338" s="7" customFormat="1" ht="14.25"/>
    <row r="339" s="6" customFormat="1" ht="14.25"/>
    <row r="340" s="6" customFormat="1" ht="14.25"/>
    <row r="341" s="6" customFormat="1" ht="14.25"/>
    <row r="342" s="6" customFormat="1" ht="14.25"/>
    <row r="343" s="6" customFormat="1" ht="14.25"/>
    <row r="344" s="6" customFormat="1" ht="14.25"/>
    <row r="345" s="6" customFormat="1" ht="14.25"/>
    <row r="346" s="6" customFormat="1" ht="14.25"/>
    <row r="347" s="6" customFormat="1" ht="14.25"/>
    <row r="348" s="6" customFormat="1" ht="14.25"/>
    <row r="349" s="6" customFormat="1" ht="14.25"/>
    <row r="350" s="6" customFormat="1" ht="14.25"/>
    <row r="351" s="6" customFormat="1" ht="14.25"/>
    <row r="352" s="6" customFormat="1" ht="14.25"/>
    <row r="353" s="6" customFormat="1" ht="14.25"/>
    <row r="354" s="6" customFormat="1" ht="14.25"/>
    <row r="355" s="6" customFormat="1" ht="14.25"/>
    <row r="356" s="6" customFormat="1" ht="14.25"/>
    <row r="357" s="6" customFormat="1" ht="14.25"/>
    <row r="358" s="6" customFormat="1" ht="14.25"/>
    <row r="359" s="6" customFormat="1" ht="14.25"/>
    <row r="360" s="6" customFormat="1" ht="14.25"/>
    <row r="361" s="6" customFormat="1" ht="14.25"/>
    <row r="362" s="6" customFormat="1" ht="14.25"/>
    <row r="363" s="6" customFormat="1" ht="14.25"/>
    <row r="364" s="6" customFormat="1" ht="14.25"/>
    <row r="365" s="6" customFormat="1" ht="14.25"/>
    <row r="366" s="6" customFormat="1" ht="14.25"/>
    <row r="367" s="6" customFormat="1" ht="14.25"/>
    <row r="368" s="6" customFormat="1" ht="14.25"/>
    <row r="369" s="6" customFormat="1" ht="14.25"/>
    <row r="370" s="6" customFormat="1" ht="14.25"/>
    <row r="371" s="6" customFormat="1" ht="14.25"/>
    <row r="372" s="6" customFormat="1" ht="14.25"/>
    <row r="373" s="6" customFormat="1" ht="14.25"/>
    <row r="374" s="6" customFormat="1" ht="14.25"/>
    <row r="375" s="6" customFormat="1" ht="14.25"/>
    <row r="376" s="6" customFormat="1" ht="14.25"/>
    <row r="377" s="6" customFormat="1" ht="14.25"/>
    <row r="378" s="6" customFormat="1" ht="14.25"/>
    <row r="379" s="6" customFormat="1" ht="14.25"/>
    <row r="380" s="6" customFormat="1" ht="14.25"/>
    <row r="381" s="6" customFormat="1" ht="14.25"/>
    <row r="382" s="6" customFormat="1" ht="14.25"/>
    <row r="383" s="6" customFormat="1" ht="14.25"/>
    <row r="384" s="6" customFormat="1" ht="14.25"/>
    <row r="385" s="6" customFormat="1" ht="14.25"/>
    <row r="386" s="6" customFormat="1" ht="14.25"/>
    <row r="387" s="6" customFormat="1" ht="14.25"/>
    <row r="388" s="6" customFormat="1" ht="14.25"/>
    <row r="389" s="6" customFormat="1" ht="14.25"/>
    <row r="390" s="6" customFormat="1" ht="14.25"/>
    <row r="391" s="6" customFormat="1" ht="14.25"/>
    <row r="392" s="6" customFormat="1" ht="14.25"/>
    <row r="393" s="6" customFormat="1" ht="14.25"/>
    <row r="394" s="6" customFormat="1" ht="14.25"/>
    <row r="395" s="6" customFormat="1" ht="14.25"/>
    <row r="396" s="6" customFormat="1" ht="14.25"/>
    <row r="397" s="6" customFormat="1" ht="14.25"/>
    <row r="398" s="6" customFormat="1" ht="14.25"/>
    <row r="399" s="6" customFormat="1" ht="14.25"/>
    <row r="400" s="6" customFormat="1" ht="14.25"/>
    <row r="401" s="6" customFormat="1" ht="14.25"/>
    <row r="402" s="6" customFormat="1" ht="14.25"/>
    <row r="403" s="6" customFormat="1" ht="14.25"/>
    <row r="404" s="6" customFormat="1" ht="14.25"/>
    <row r="405" s="6" customFormat="1" ht="14.25"/>
    <row r="406" s="6" customFormat="1" ht="14.25"/>
    <row r="407" s="6" customFormat="1" ht="14.25"/>
    <row r="408" s="6" customFormat="1" ht="14.25"/>
    <row r="409" s="6" customFormat="1" ht="14.25"/>
    <row r="410" s="6" customFormat="1" ht="14.25"/>
    <row r="411" s="6" customFormat="1" ht="14.25"/>
    <row r="412" s="6" customFormat="1" ht="14.25"/>
    <row r="413" s="6" customFormat="1" ht="14.25"/>
    <row r="414" s="6" customFormat="1" ht="14.25"/>
    <row r="415" s="6" customFormat="1" ht="14.25"/>
    <row r="416" s="6" customFormat="1" ht="14.25"/>
    <row r="417" s="6" customFormat="1" ht="14.25"/>
    <row r="418" s="6" customFormat="1" ht="14.25"/>
    <row r="419" s="6" customFormat="1" ht="14.25"/>
    <row r="420" s="6" customFormat="1" ht="14.25"/>
    <row r="421" s="6" customFormat="1" ht="14.25"/>
    <row r="422" s="6" customFormat="1" ht="14.25"/>
    <row r="423" s="6" customFormat="1" ht="14.25"/>
    <row r="424" s="6" customFormat="1" ht="14.25"/>
    <row r="425" s="6" customFormat="1" ht="14.25"/>
    <row r="426" s="6" customFormat="1" ht="14.25"/>
    <row r="427" s="6" customFormat="1" ht="14.25"/>
    <row r="428" s="6" customFormat="1" ht="14.25"/>
    <row r="429" s="6" customFormat="1" ht="14.25"/>
    <row r="430" s="6" customFormat="1" ht="14.25"/>
    <row r="431" s="6" customFormat="1" ht="14.25"/>
    <row r="432" s="6" customFormat="1" ht="14.25"/>
    <row r="433" s="6" customFormat="1" ht="14.25"/>
    <row r="434" s="6" customFormat="1" ht="14.25"/>
    <row r="435" s="6" customFormat="1" ht="14.25"/>
    <row r="436" s="6" customFormat="1" ht="14.25"/>
    <row r="437" s="6" customFormat="1" ht="14.25"/>
    <row r="438" s="6" customFormat="1" ht="14.25"/>
    <row r="439" s="6" customFormat="1" ht="14.25"/>
    <row r="440" s="6" customFormat="1" ht="14.25"/>
    <row r="441" s="6" customFormat="1" ht="14.25"/>
    <row r="442" s="6" customFormat="1" ht="14.25"/>
    <row r="443" s="6" customFormat="1" ht="14.25"/>
    <row r="444" s="6" customFormat="1" ht="14.25"/>
    <row r="445" s="6" customFormat="1" ht="14.25"/>
    <row r="446" s="6" customFormat="1" ht="14.25"/>
    <row r="447" s="6" customFormat="1" ht="14.25"/>
    <row r="448" s="6" customFormat="1" ht="14.25"/>
    <row r="449" s="6" customFormat="1" ht="14.25"/>
    <row r="450" s="6" customFormat="1" ht="14.25"/>
    <row r="451" s="6" customFormat="1" ht="14.25"/>
    <row r="452" s="6" customFormat="1" ht="14.25"/>
    <row r="453" s="6" customFormat="1" ht="14.25"/>
    <row r="454" s="6" customFormat="1" ht="14.25"/>
    <row r="455" s="6" customFormat="1" ht="14.25"/>
    <row r="456" s="6" customFormat="1" ht="14.25"/>
    <row r="457" s="6" customFormat="1" ht="14.25"/>
    <row r="458" s="6" customFormat="1" ht="14.25"/>
    <row r="459" s="6" customFormat="1" ht="14.25"/>
    <row r="460" s="6" customFormat="1" ht="14.25"/>
    <row r="461" s="6" customFormat="1" ht="14.25"/>
    <row r="462" s="6" customFormat="1" ht="14.25"/>
    <row r="463" s="6" customFormat="1" ht="14.25"/>
    <row r="464" s="6" customFormat="1" ht="14.25"/>
    <row r="465" s="6" customFormat="1" ht="14.25"/>
    <row r="466" s="6" customFormat="1" ht="14.25"/>
    <row r="467" s="6" customFormat="1" ht="14.25"/>
    <row r="468" s="6" customFormat="1" ht="14.25"/>
    <row r="469" s="6" customFormat="1" ht="14.25"/>
    <row r="470" s="6" customFormat="1" ht="14.25"/>
    <row r="471" s="6" customFormat="1" ht="14.25"/>
    <row r="472" s="6" customFormat="1" ht="14.25"/>
    <row r="473" s="6" customFormat="1" ht="14.25"/>
    <row r="474" s="6" customFormat="1" ht="14.25"/>
    <row r="475" s="6" customFormat="1" ht="14.25"/>
    <row r="476" s="6" customFormat="1" ht="14.25"/>
    <row r="477" s="6" customFormat="1" ht="14.25"/>
    <row r="478" s="6" customFormat="1" ht="14.25"/>
    <row r="479" s="6" customFormat="1" ht="14.25"/>
    <row r="480" s="6" customFormat="1" ht="14.25"/>
    <row r="481" s="6" customFormat="1" ht="14.25"/>
    <row r="482" s="6" customFormat="1" ht="14.25"/>
    <row r="483" s="6" customFormat="1" ht="14.25"/>
    <row r="484" s="6" customFormat="1" ht="14.25"/>
    <row r="485" s="6" customFormat="1" ht="14.25"/>
    <row r="486" s="6" customFormat="1" ht="14.25"/>
    <row r="487" s="6" customFormat="1" ht="14.25"/>
    <row r="488" s="6" customFormat="1" ht="14.25"/>
    <row r="489" s="6" customFormat="1" ht="14.25"/>
    <row r="490" s="6" customFormat="1" ht="14.25"/>
    <row r="491" s="6" customFormat="1" ht="14.25"/>
    <row r="492" s="6" customFormat="1" ht="14.25"/>
    <row r="493" s="6" customFormat="1" ht="14.25"/>
    <row r="494" s="6" customFormat="1" ht="14.25"/>
    <row r="495" s="6" customFormat="1" ht="14.25"/>
    <row r="496" s="6" customFormat="1" ht="14.25"/>
    <row r="497" s="6" customFormat="1" ht="14.25"/>
    <row r="498" s="6" customFormat="1" ht="14.25"/>
    <row r="499" s="6" customFormat="1" ht="14.25"/>
    <row r="500" s="6" customFormat="1" ht="14.25"/>
    <row r="501" s="6" customFormat="1" ht="14.25"/>
    <row r="502" s="6" customFormat="1" ht="14.25"/>
    <row r="503" s="6" customFormat="1" ht="14.25"/>
    <row r="504" s="6" customFormat="1" ht="14.25"/>
    <row r="505" s="6" customFormat="1" ht="14.25"/>
    <row r="506" s="6" customFormat="1" ht="14.25"/>
    <row r="507" s="6" customFormat="1" ht="14.25"/>
    <row r="508" s="6" customFormat="1" ht="14.25"/>
    <row r="509" s="6" customFormat="1" ht="14.25"/>
    <row r="510" s="6" customFormat="1" ht="14.25"/>
    <row r="511" s="6" customFormat="1" ht="14.25"/>
    <row r="512" s="6" customFormat="1" ht="14.25"/>
    <row r="513" s="6" customFormat="1" ht="14.25"/>
    <row r="514" s="6" customFormat="1" ht="14.25"/>
    <row r="515" s="6" customFormat="1" ht="14.25"/>
    <row r="516" s="6" customFormat="1" ht="14.25"/>
    <row r="517" s="6" customFormat="1" ht="14.25"/>
    <row r="518" s="6" customFormat="1" ht="14.25"/>
    <row r="519" s="6" customFormat="1" ht="14.25"/>
    <row r="520" s="6" customFormat="1" ht="14.25"/>
    <row r="521" s="6" customFormat="1" ht="14.25"/>
    <row r="522" s="6" customFormat="1" ht="14.25"/>
    <row r="523" s="6" customFormat="1" ht="14.25"/>
    <row r="524" s="6" customFormat="1" ht="14.25"/>
    <row r="525" s="6" customFormat="1" ht="14.25"/>
    <row r="526" s="6" customFormat="1" ht="14.25"/>
    <row r="527" s="6" customFormat="1" ht="14.25"/>
    <row r="528" s="6" customFormat="1" ht="14.25"/>
    <row r="529" s="6" customFormat="1" ht="14.25"/>
    <row r="530" s="6" customFormat="1" ht="14.25"/>
    <row r="531" s="6" customFormat="1" ht="14.25"/>
    <row r="532" s="6" customFormat="1" ht="14.25"/>
    <row r="533" s="6" customFormat="1" ht="14.25"/>
    <row r="534" s="6" customFormat="1" ht="14.25"/>
    <row r="535" s="6" customFormat="1" ht="14.25"/>
    <row r="536" s="6" customFormat="1" ht="14.25"/>
    <row r="537" s="6" customFormat="1" ht="14.25"/>
    <row r="538" s="6" customFormat="1" ht="14.25"/>
    <row r="539" s="6" customFormat="1" ht="14.25"/>
    <row r="540" s="6" customFormat="1" ht="14.25"/>
    <row r="541" s="6" customFormat="1" ht="14.25"/>
    <row r="542" s="6" customFormat="1" ht="14.25"/>
    <row r="543" s="6" customFormat="1" ht="14.25"/>
    <row r="544" s="6" customFormat="1" ht="14.25"/>
    <row r="545" s="6" customFormat="1" ht="14.25"/>
    <row r="546" s="6" customFormat="1" ht="14.25"/>
    <row r="547" s="6" customFormat="1" ht="14.25"/>
    <row r="548" s="6" customFormat="1" ht="14.25"/>
    <row r="549" s="6" customFormat="1" ht="14.25"/>
    <row r="550" s="6" customFormat="1" ht="14.25"/>
    <row r="551" s="6" customFormat="1" ht="14.25"/>
    <row r="552" s="6" customFormat="1" ht="14.25"/>
    <row r="553" s="6" customFormat="1" ht="14.25"/>
    <row r="554" s="6" customFormat="1" ht="14.25"/>
    <row r="555" s="6" customFormat="1" ht="14.25"/>
    <row r="556" s="6" customFormat="1" ht="14.25"/>
    <row r="557" s="6" customFormat="1" ht="14.25"/>
    <row r="558" s="6" customFormat="1" ht="14.25"/>
    <row r="559" s="6" customFormat="1" ht="14.25"/>
    <row r="560" s="6" customFormat="1" ht="14.25"/>
    <row r="561" s="6" customFormat="1" ht="14.25"/>
    <row r="562" s="6" customFormat="1" ht="14.25"/>
    <row r="563" s="6" customFormat="1" ht="14.25"/>
    <row r="564" s="6" customFormat="1" ht="14.25"/>
    <row r="565" s="6" customFormat="1" ht="14.25"/>
    <row r="566" s="6" customFormat="1" ht="14.25"/>
    <row r="567" s="6" customFormat="1" ht="14.25"/>
    <row r="568" s="6" customFormat="1" ht="14.25"/>
    <row r="569" s="6" customFormat="1" ht="14.25"/>
    <row r="570" s="6" customFormat="1" ht="14.25"/>
    <row r="571" s="6" customFormat="1" ht="14.25"/>
    <row r="572" s="6" customFormat="1" ht="14.25"/>
    <row r="573" s="6" customFormat="1" ht="14.25"/>
    <row r="574" s="6" customFormat="1" ht="14.25"/>
    <row r="575" s="6" customFormat="1" ht="14.25"/>
    <row r="576" s="6" customFormat="1" ht="14.25"/>
    <row r="577" s="6" customFormat="1" ht="14.25"/>
    <row r="578" s="6" customFormat="1" ht="14.25"/>
    <row r="579" s="6" customFormat="1" ht="14.25"/>
    <row r="580" s="6" customFormat="1" ht="14.25"/>
    <row r="581" s="6" customFormat="1" ht="14.25"/>
    <row r="582" s="6" customFormat="1" ht="14.25"/>
    <row r="583" s="6" customFormat="1" ht="14.25"/>
    <row r="584" s="6" customFormat="1" ht="14.25"/>
    <row r="585" s="6" customFormat="1" ht="14.25"/>
    <row r="586" s="6" customFormat="1" ht="14.25"/>
    <row r="587" s="6" customFormat="1" ht="14.25"/>
    <row r="588" s="6" customFormat="1" ht="14.25"/>
    <row r="589" s="6" customFormat="1" ht="14.25"/>
    <row r="590" s="6" customFormat="1" ht="14.25"/>
    <row r="591" s="6" customFormat="1" ht="14.25"/>
    <row r="592" s="6" customFormat="1" ht="14.25"/>
    <row r="593" s="6" customFormat="1" ht="14.25"/>
    <row r="594" s="6" customFormat="1" ht="14.25"/>
    <row r="595" s="6" customFormat="1" ht="14.25"/>
    <row r="596" s="6" customFormat="1" ht="14.25"/>
    <row r="597" s="6" customFormat="1" ht="14.25"/>
    <row r="598" s="6" customFormat="1" ht="14.25"/>
    <row r="599" s="6" customFormat="1" ht="14.25"/>
    <row r="600" s="6" customFormat="1" ht="14.25"/>
    <row r="601" s="6" customFormat="1" ht="14.25"/>
    <row r="602" s="6" customFormat="1" ht="14.25"/>
    <row r="603" s="6" customFormat="1" ht="14.25"/>
    <row r="604" s="6" customFormat="1" ht="14.25"/>
    <row r="605" s="6" customFormat="1" ht="14.25"/>
    <row r="606" s="6" customFormat="1" ht="14.25"/>
    <row r="607" s="6" customFormat="1" ht="14.25"/>
    <row r="608" s="6" customFormat="1" ht="14.25"/>
    <row r="609" s="6" customFormat="1" ht="14.25"/>
    <row r="610" s="6" customFormat="1" ht="14.25"/>
    <row r="611" s="6" customFormat="1" ht="14.25"/>
    <row r="612" s="6" customFormat="1" ht="14.25"/>
    <row r="613" s="6" customFormat="1" ht="14.25"/>
    <row r="614" s="6" customFormat="1" ht="14.25"/>
    <row r="615" s="6" customFormat="1" ht="14.25"/>
    <row r="616" s="6" customFormat="1" ht="14.25"/>
    <row r="617" s="6" customFormat="1" ht="14.25"/>
    <row r="618" s="6" customFormat="1" ht="14.25"/>
    <row r="619" s="6" customFormat="1" ht="14.25"/>
    <row r="620" s="6" customFormat="1" ht="14.25"/>
    <row r="621" s="6" customFormat="1" ht="14.25"/>
    <row r="622" s="6" customFormat="1" ht="14.25"/>
    <row r="623" s="6" customFormat="1" ht="14.25"/>
    <row r="624" s="6" customFormat="1" ht="14.25"/>
    <row r="625" s="6" customFormat="1" ht="14.25"/>
    <row r="626" s="6" customFormat="1" ht="14.25"/>
    <row r="627" s="6" customFormat="1" ht="14.25"/>
    <row r="628" s="6" customFormat="1" ht="14.25"/>
    <row r="629" s="6" customFormat="1" ht="14.25"/>
    <row r="630" s="6" customFormat="1" ht="14.25"/>
    <row r="631" s="6" customFormat="1" ht="14.25"/>
    <row r="632" s="6" customFormat="1" ht="14.25"/>
    <row r="633" s="6" customFormat="1" ht="14.25"/>
    <row r="634" s="6" customFormat="1" ht="14.25"/>
    <row r="635" s="6" customFormat="1" ht="14.25"/>
    <row r="636" s="6" customFormat="1" ht="14.25"/>
    <row r="637" s="6" customFormat="1" ht="14.25"/>
    <row r="638" s="6" customFormat="1" ht="14.25"/>
    <row r="639" s="6" customFormat="1" ht="14.25"/>
    <row r="640" s="6" customFormat="1" ht="14.25"/>
    <row r="641" s="6" customFormat="1" ht="14.25"/>
    <row r="642" s="6" customFormat="1" ht="14.25"/>
    <row r="643" s="6" customFormat="1" ht="14.25"/>
    <row r="644" s="6" customFormat="1" ht="14.25"/>
    <row r="645" s="6" customFormat="1" ht="14.25"/>
    <row r="646" s="6" customFormat="1" ht="14.25"/>
    <row r="647" s="6" customFormat="1" ht="14.25"/>
    <row r="648" s="6" customFormat="1" ht="14.25"/>
    <row r="649" s="6" customFormat="1" ht="14.25"/>
    <row r="650" s="6" customFormat="1" ht="14.25"/>
    <row r="651" s="6" customFormat="1" ht="14.25"/>
    <row r="652" s="6" customFormat="1" ht="14.25"/>
    <row r="653" s="6" customFormat="1" ht="14.25"/>
    <row r="654" s="6" customFormat="1" ht="14.25"/>
    <row r="655" s="6" customFormat="1" ht="14.25"/>
    <row r="656" s="6" customFormat="1" ht="14.25"/>
    <row r="657" s="6" customFormat="1" ht="14.25"/>
    <row r="658" s="6" customFormat="1" ht="14.25"/>
    <row r="659" s="6" customFormat="1" ht="14.25"/>
    <row r="660" s="6" customFormat="1" ht="14.25"/>
    <row r="661" s="6" customFormat="1" ht="14.25"/>
    <row r="662" s="6" customFormat="1" ht="14.25"/>
    <row r="663" s="6" customFormat="1" ht="14.25"/>
    <row r="664" s="6" customFormat="1" ht="14.25"/>
    <row r="665" s="6" customFormat="1" ht="14.25"/>
    <row r="666" s="6" customFormat="1" ht="14.25"/>
    <row r="667" s="6" customFormat="1" ht="14.25"/>
    <row r="668" s="6" customFormat="1" ht="14.25"/>
    <row r="669" s="6" customFormat="1" ht="14.25"/>
    <row r="670" s="6" customFormat="1" ht="14.25"/>
    <row r="671" s="6" customFormat="1" ht="14.25"/>
    <row r="672" s="6" customFormat="1" ht="14.25"/>
    <row r="673" s="6" customFormat="1" ht="14.25"/>
    <row r="674" s="6" customFormat="1" ht="14.25"/>
    <row r="675" s="6" customFormat="1" ht="14.25"/>
    <row r="676" s="6" customFormat="1" ht="14.25"/>
    <row r="677" s="6" customFormat="1" ht="14.25"/>
    <row r="678" s="6" customFormat="1" ht="14.25"/>
    <row r="679" s="6" customFormat="1" ht="14.25"/>
    <row r="680" s="6" customFormat="1" ht="14.25"/>
    <row r="681" s="6" customFormat="1" ht="14.25"/>
    <row r="682" s="6" customFormat="1" ht="14.25"/>
    <row r="683" s="6" customFormat="1" ht="14.25"/>
    <row r="684" s="6" customFormat="1" ht="14.25"/>
    <row r="685" s="6" customFormat="1" ht="14.25"/>
    <row r="686" s="6" customFormat="1" ht="14.25"/>
    <row r="687" s="6" customFormat="1" ht="14.25"/>
    <row r="688" s="6" customFormat="1" ht="14.25"/>
    <row r="689" s="6" customFormat="1" ht="14.25"/>
    <row r="690" s="6" customFormat="1" ht="14.25"/>
    <row r="691" s="6" customFormat="1" ht="14.25"/>
    <row r="692" s="6" customFormat="1" ht="14.25"/>
    <row r="693" s="6" customFormat="1" ht="14.25"/>
    <row r="694" s="6" customFormat="1" ht="14.25"/>
    <row r="695" s="6" customFormat="1" ht="14.25"/>
    <row r="696" s="6" customFormat="1" ht="14.25"/>
    <row r="697" s="6" customFormat="1" ht="14.25"/>
    <row r="698" s="6" customFormat="1" ht="14.25"/>
    <row r="699" s="6" customFormat="1" ht="14.25"/>
    <row r="700" s="6" customFormat="1" ht="14.25"/>
    <row r="701" s="6" customFormat="1" ht="14.25"/>
    <row r="702" s="6" customFormat="1" ht="14.25"/>
    <row r="703" s="6" customFormat="1" ht="14.25"/>
    <row r="704" s="6" customFormat="1" ht="14.25"/>
    <row r="705" s="6" customFormat="1" ht="14.25"/>
    <row r="706" s="6" customFormat="1" ht="14.25"/>
    <row r="707" s="6" customFormat="1" ht="14.25"/>
    <row r="708" s="6" customFormat="1" ht="14.25"/>
    <row r="709" s="6" customFormat="1" ht="14.25"/>
    <row r="710" s="6" customFormat="1" ht="14.25"/>
    <row r="711" s="6" customFormat="1" ht="14.25"/>
    <row r="712" s="6" customFormat="1" ht="14.25"/>
    <row r="713" s="6" customFormat="1" ht="14.25"/>
    <row r="714" s="6" customFormat="1" ht="14.25"/>
    <row r="715" s="6" customFormat="1" ht="14.25"/>
    <row r="716" s="6" customFormat="1" ht="14.25"/>
    <row r="717" s="6" customFormat="1" ht="14.25"/>
    <row r="718" s="6" customFormat="1" ht="14.25"/>
    <row r="719" s="6" customFormat="1" ht="14.25"/>
    <row r="720" s="6" customFormat="1" ht="14.25"/>
    <row r="721" s="6" customFormat="1" ht="14.25"/>
    <row r="722" s="6" customFormat="1" ht="14.25"/>
    <row r="723" s="6" customFormat="1" ht="14.25"/>
    <row r="724" s="6" customFormat="1" ht="14.25"/>
    <row r="725" s="6" customFormat="1" ht="14.25"/>
    <row r="726" s="6" customFormat="1" ht="14.25"/>
    <row r="727" s="6" customFormat="1" ht="14.25"/>
    <row r="728" s="6" customFormat="1" ht="14.25"/>
    <row r="729" s="6" customFormat="1" ht="14.25"/>
    <row r="730" s="6" customFormat="1" ht="14.25"/>
    <row r="731" s="6" customFormat="1" ht="14.25"/>
    <row r="732" s="6" customFormat="1" ht="14.25"/>
    <row r="733" s="6" customFormat="1" ht="14.25"/>
    <row r="734" s="6" customFormat="1" ht="14.25"/>
    <row r="735" s="6" customFormat="1" ht="14.25"/>
    <row r="736" s="6" customFormat="1" ht="14.25"/>
    <row r="737" s="6" customFormat="1" ht="14.25"/>
    <row r="738" s="6" customFormat="1" ht="14.25"/>
    <row r="739" s="6" customFormat="1" ht="14.25"/>
    <row r="740" s="6" customFormat="1" ht="14.25"/>
    <row r="741" s="6" customFormat="1" ht="14.25"/>
    <row r="742" s="6" customFormat="1" ht="14.25"/>
    <row r="743" s="6" customFormat="1" ht="14.25"/>
    <row r="744" s="6" customFormat="1" ht="14.25"/>
    <row r="745" s="6" customFormat="1" ht="14.25"/>
    <row r="746" s="6" customFormat="1" ht="14.25"/>
    <row r="747" s="6" customFormat="1" ht="14.25"/>
    <row r="748" s="6" customFormat="1" ht="14.25"/>
    <row r="749" s="6" customFormat="1" ht="14.25"/>
    <row r="750" s="6" customFormat="1" ht="14.25"/>
    <row r="751" s="6" customFormat="1" ht="14.25"/>
    <row r="752" s="6" customFormat="1" ht="14.25"/>
    <row r="753" s="6" customFormat="1" ht="14.25"/>
    <row r="754" s="6" customFormat="1" ht="14.25"/>
    <row r="755" s="6" customFormat="1" ht="14.25"/>
    <row r="756" s="6" customFormat="1" ht="14.25"/>
    <row r="757" s="6" customFormat="1" ht="14.25"/>
    <row r="758" s="6" customFormat="1" ht="14.25"/>
    <row r="759" s="6" customFormat="1" ht="14.25"/>
    <row r="760" s="6" customFormat="1" ht="14.25"/>
    <row r="761" s="6" customFormat="1" ht="14.25"/>
    <row r="762" s="6" customFormat="1" ht="14.25"/>
    <row r="763" s="6" customFormat="1" ht="14.25"/>
    <row r="764" s="6" customFormat="1" ht="14.25"/>
    <row r="765" s="6" customFormat="1" ht="14.25"/>
    <row r="766" s="6" customFormat="1" ht="14.25"/>
    <row r="767" s="6" customFormat="1" ht="14.25"/>
    <row r="768" s="6" customFormat="1" ht="14.25"/>
    <row r="769" s="6" customFormat="1" ht="14.25"/>
    <row r="770" s="6" customFormat="1" ht="14.25"/>
    <row r="771" s="6" customFormat="1" ht="14.25"/>
    <row r="772" s="6" customFormat="1" ht="14.25"/>
    <row r="773" s="6" customFormat="1" ht="14.25"/>
    <row r="774" s="6" customFormat="1" ht="14.25"/>
    <row r="775" s="6" customFormat="1" ht="14.25"/>
    <row r="776" s="6" customFormat="1" ht="14.25"/>
    <row r="777" s="6" customFormat="1" ht="14.25"/>
    <row r="778" s="6" customFormat="1" ht="14.25"/>
    <row r="779" s="6" customFormat="1" ht="14.25"/>
    <row r="780" s="6" customFormat="1" ht="14.25"/>
    <row r="781" s="6" customFormat="1" ht="14.25"/>
    <row r="782" s="6" customFormat="1" ht="14.25"/>
    <row r="783" s="6" customFormat="1" ht="14.25"/>
    <row r="784" s="6" customFormat="1" ht="14.25"/>
    <row r="785" s="6" customFormat="1" ht="14.25"/>
    <row r="786" s="6" customFormat="1" ht="14.25"/>
    <row r="787" s="6" customFormat="1" ht="14.25"/>
    <row r="788" s="6" customFormat="1" ht="14.25"/>
    <row r="789" s="6" customFormat="1" ht="14.25"/>
    <row r="790" s="6" customFormat="1" ht="14.25"/>
    <row r="791" s="6" customFormat="1" ht="14.25"/>
    <row r="792" s="6" customFormat="1" ht="14.25"/>
    <row r="793" s="6" customFormat="1" ht="14.25"/>
    <row r="794" s="6" customFormat="1" ht="14.25"/>
    <row r="795" s="6" customFormat="1" ht="14.25"/>
    <row r="796" s="6" customFormat="1" ht="14.25"/>
    <row r="797" s="6" customFormat="1" ht="14.25"/>
    <row r="798" s="6" customFormat="1" ht="14.25"/>
    <row r="799" s="6" customFormat="1" ht="14.25"/>
    <row r="800" s="6" customFormat="1" ht="14.25"/>
    <row r="801" s="6" customFormat="1" ht="14.25"/>
    <row r="802" s="6" customFormat="1" ht="14.25"/>
    <row r="803" s="6" customFormat="1" ht="14.25"/>
    <row r="804" s="6" customFormat="1" ht="14.25"/>
    <row r="805" s="6" customFormat="1" ht="14.25"/>
    <row r="806" s="6" customFormat="1" ht="14.25"/>
    <row r="807" s="6" customFormat="1" ht="14.25"/>
    <row r="808" s="6" customFormat="1" ht="14.25"/>
    <row r="809" s="6" customFormat="1" ht="14.25"/>
    <row r="810" s="6" customFormat="1" ht="14.25"/>
    <row r="811" s="6" customFormat="1" ht="14.25"/>
    <row r="812" s="6" customFormat="1" ht="14.25"/>
    <row r="813" s="6" customFormat="1" ht="14.25"/>
    <row r="814" s="6" customFormat="1" ht="14.25"/>
    <row r="815" s="6" customFormat="1" ht="14.25"/>
    <row r="816" s="6" customFormat="1" ht="14.25"/>
    <row r="817" s="6" customFormat="1" ht="14.25"/>
    <row r="818" s="6" customFormat="1" ht="14.25"/>
    <row r="819" s="6" customFormat="1" ht="14.25"/>
    <row r="820" s="6" customFormat="1" ht="14.25"/>
    <row r="821" s="6" customFormat="1" ht="14.25"/>
    <row r="822" s="6" customFormat="1" ht="14.25"/>
    <row r="823" s="6" customFormat="1" ht="14.25"/>
    <row r="824" s="6" customFormat="1" ht="14.25"/>
    <row r="825" s="6" customFormat="1" ht="14.25"/>
    <row r="826" s="6" customFormat="1" ht="14.25"/>
    <row r="827" s="6" customFormat="1" ht="14.25"/>
    <row r="828" s="6" customFormat="1" ht="14.25"/>
    <row r="829" s="6" customFormat="1" ht="14.25"/>
    <row r="830" s="6" customFormat="1" ht="14.25"/>
    <row r="831" s="6" customFormat="1" ht="14.25"/>
    <row r="832" s="6" customFormat="1" ht="14.25"/>
    <row r="833" s="6" customFormat="1" ht="14.25"/>
    <row r="834" s="6" customFormat="1" ht="14.25"/>
    <row r="835" s="6" customFormat="1" ht="14.25"/>
    <row r="836" s="6" customFormat="1" ht="14.25"/>
    <row r="837" s="6" customFormat="1" ht="14.25"/>
    <row r="838" s="6" customFormat="1" ht="14.25"/>
    <row r="839" s="6" customFormat="1" ht="14.25"/>
    <row r="840" s="6" customFormat="1" ht="14.25"/>
    <row r="841" s="6" customFormat="1" ht="14.25"/>
    <row r="842" s="6" customFormat="1" ht="14.25"/>
    <row r="843" s="6" customFormat="1" ht="14.25"/>
    <row r="844" s="6" customFormat="1" ht="14.25"/>
    <row r="845" s="6" customFormat="1" ht="14.25"/>
    <row r="846" s="6" customFormat="1" ht="14.25"/>
    <row r="847" s="6" customFormat="1" ht="14.25"/>
    <row r="848" s="6" customFormat="1" ht="14.25"/>
    <row r="849" s="6" customFormat="1" ht="14.25"/>
    <row r="850" s="6" customFormat="1" ht="14.25"/>
    <row r="851" s="6" customFormat="1" ht="14.25"/>
    <row r="852" s="6" customFormat="1" ht="14.25"/>
    <row r="853" s="6" customFormat="1" ht="14.25"/>
    <row r="854" s="6" customFormat="1" ht="14.25"/>
    <row r="855" s="6" customFormat="1" ht="14.25"/>
    <row r="856" s="6" customFormat="1" ht="14.25"/>
    <row r="857" s="6" customFormat="1" ht="14.25"/>
    <row r="858" s="6" customFormat="1" ht="14.25"/>
    <row r="859" s="6" customFormat="1" ht="14.25"/>
    <row r="860" s="6" customFormat="1" ht="14.25"/>
    <row r="861" s="6" customFormat="1" ht="14.25"/>
    <row r="862" s="6" customFormat="1" ht="14.25"/>
    <row r="863" s="6" customFormat="1" ht="14.25"/>
    <row r="864" s="6" customFormat="1" ht="14.25"/>
    <row r="865" s="6" customFormat="1" ht="14.25"/>
    <row r="866" s="6" customFormat="1" ht="14.25"/>
    <row r="867" s="6" customFormat="1" ht="14.25"/>
    <row r="868" s="6" customFormat="1" ht="14.25"/>
    <row r="869" s="6" customFormat="1" ht="14.25"/>
    <row r="870" s="6" customFormat="1" ht="14.25"/>
    <row r="871" s="6" customFormat="1" ht="14.25"/>
    <row r="872" s="6" customFormat="1" ht="14.25"/>
    <row r="873" s="6" customFormat="1" ht="14.25"/>
    <row r="874" s="6" customFormat="1" ht="14.25"/>
    <row r="875" s="6" customFormat="1" ht="14.25"/>
    <row r="876" s="6" customFormat="1" ht="14.25"/>
    <row r="877" s="6" customFormat="1" ht="14.25"/>
    <row r="878" s="6" customFormat="1" ht="14.25"/>
    <row r="879" s="6" customFormat="1" ht="14.25"/>
    <row r="880" s="6" customFormat="1" ht="14.25"/>
    <row r="881" s="6" customFormat="1" ht="14.25"/>
    <row r="882" s="6" customFormat="1" ht="14.25"/>
    <row r="883" s="6" customFormat="1" ht="14.25"/>
    <row r="884" s="6" customFormat="1" ht="14.25"/>
    <row r="885" s="6" customFormat="1" ht="14.25"/>
    <row r="886" s="6" customFormat="1" ht="14.25"/>
    <row r="887" s="6" customFormat="1" ht="14.25"/>
    <row r="888" s="6" customFormat="1" ht="14.25"/>
    <row r="889" s="6" customFormat="1" ht="14.25"/>
    <row r="890" s="6" customFormat="1" ht="14.25"/>
    <row r="891" s="6" customFormat="1" ht="14.25"/>
    <row r="892" s="6" customFormat="1" ht="14.25"/>
    <row r="893" s="6" customFormat="1" ht="14.25"/>
    <row r="894" s="6" customFormat="1" ht="14.25"/>
    <row r="895" s="6" customFormat="1" ht="14.25"/>
    <row r="896" s="6" customFormat="1" ht="14.25"/>
    <row r="897" s="6" customFormat="1" ht="14.25"/>
    <row r="898" s="6" customFormat="1" ht="14.25"/>
    <row r="899" s="6" customFormat="1" ht="14.25"/>
    <row r="900" s="6" customFormat="1" ht="14.25"/>
    <row r="901" s="6" customFormat="1" ht="14.25"/>
    <row r="902" s="6" customFormat="1" ht="14.25"/>
    <row r="903" s="6" customFormat="1" ht="14.25"/>
    <row r="904" s="6" customFormat="1" ht="14.25"/>
    <row r="905" s="6" customFormat="1" ht="14.25"/>
    <row r="906" s="6" customFormat="1" ht="14.25"/>
    <row r="907" s="6" customFormat="1" ht="14.25"/>
    <row r="908" s="6" customFormat="1" ht="14.25"/>
    <row r="909" s="6" customFormat="1" ht="14.25"/>
    <row r="910" s="6" customFormat="1" ht="14.25"/>
    <row r="911" s="6" customFormat="1" ht="14.25"/>
    <row r="912" s="6" customFormat="1" ht="14.25"/>
    <row r="913" s="6" customFormat="1" ht="14.25"/>
    <row r="914" s="6" customFormat="1" ht="14.25"/>
    <row r="915" s="6" customFormat="1" ht="14.25"/>
    <row r="916" s="6" customFormat="1" ht="14.25"/>
    <row r="917" s="6" customFormat="1" ht="14.25"/>
    <row r="918" s="6" customFormat="1" ht="14.25"/>
    <row r="919" s="6" customFormat="1" ht="14.25"/>
    <row r="920" s="6" customFormat="1" ht="14.25"/>
    <row r="921" s="6" customFormat="1" ht="14.25"/>
    <row r="922" s="6" customFormat="1" ht="14.25"/>
    <row r="923" s="6" customFormat="1" ht="14.25"/>
    <row r="924" s="6" customFormat="1" ht="14.25"/>
    <row r="925" s="6" customFormat="1" ht="14.25"/>
    <row r="926" s="6" customFormat="1" ht="14.25"/>
    <row r="927" s="6" customFormat="1" ht="14.25"/>
    <row r="928" s="6" customFormat="1" ht="14.25"/>
    <row r="929" s="6" customFormat="1" ht="14.25"/>
    <row r="930" s="6" customFormat="1" ht="14.25"/>
    <row r="931" s="6" customFormat="1" ht="14.25"/>
    <row r="932" s="6" customFormat="1" ht="14.25"/>
    <row r="933" s="6" customFormat="1" ht="14.25"/>
    <row r="934" s="6" customFormat="1" ht="14.25"/>
    <row r="935" s="6" customFormat="1" ht="14.25"/>
    <row r="936" s="6" customFormat="1" ht="14.25"/>
    <row r="937" s="6" customFormat="1" ht="14.25"/>
    <row r="938" s="6" customFormat="1" ht="14.25"/>
    <row r="939" s="6" customFormat="1" ht="14.25"/>
    <row r="940" s="6" customFormat="1" ht="14.25"/>
    <row r="941" s="6" customFormat="1" ht="14.25"/>
    <row r="942" s="6" customFormat="1" ht="14.25"/>
    <row r="943" s="6" customFormat="1" ht="14.25"/>
    <row r="944" s="6" customFormat="1" ht="14.25"/>
    <row r="945" s="6" customFormat="1" ht="14.25"/>
    <row r="946" s="6" customFormat="1" ht="14.25"/>
    <row r="947" s="6" customFormat="1" ht="14.25"/>
    <row r="948" s="6" customFormat="1" ht="14.25"/>
    <row r="949" s="6" customFormat="1" ht="14.25"/>
    <row r="950" s="6" customFormat="1" ht="14.25"/>
    <row r="951" s="6" customFormat="1" ht="14.25"/>
    <row r="952" s="6" customFormat="1" ht="14.25"/>
    <row r="953" s="6" customFormat="1" ht="14.25"/>
    <row r="954" s="6" customFormat="1" ht="14.25"/>
    <row r="955" s="6" customFormat="1" ht="14.25"/>
    <row r="956" s="6" customFormat="1" ht="14.25"/>
    <row r="957" s="6" customFormat="1" ht="14.25"/>
    <row r="958" s="6" customFormat="1" ht="14.25"/>
    <row r="959" s="6" customFormat="1" ht="14.25"/>
    <row r="960" s="6" customFormat="1" ht="14.25"/>
    <row r="961" s="6" customFormat="1" ht="14.25"/>
    <row r="962" s="6" customFormat="1" ht="14.25"/>
    <row r="963" s="6" customFormat="1" ht="14.25"/>
    <row r="964" s="6" customFormat="1" ht="14.25"/>
    <row r="965" s="6" customFormat="1" ht="14.25"/>
    <row r="966" s="6" customFormat="1" ht="14.25"/>
    <row r="967" s="6" customFormat="1" ht="14.25"/>
    <row r="968" s="6" customFormat="1" ht="14.25"/>
    <row r="969" s="6" customFormat="1" ht="14.25"/>
    <row r="970" s="6" customFormat="1" ht="14.25"/>
    <row r="971" s="6" customFormat="1" ht="14.25"/>
    <row r="972" s="6" customFormat="1" ht="14.25"/>
    <row r="973" s="6" customFormat="1" ht="14.25"/>
    <row r="974" s="6" customFormat="1" ht="14.25"/>
    <row r="975" s="6" customFormat="1" ht="14.25"/>
    <row r="976" s="6" customFormat="1" ht="14.25"/>
    <row r="977" s="6" customFormat="1" ht="14.25"/>
    <row r="978" s="6" customFormat="1" ht="14.25"/>
    <row r="979" s="6" customFormat="1" ht="14.25"/>
    <row r="980" s="6" customFormat="1" ht="14.25"/>
    <row r="981" s="6" customFormat="1" ht="14.25"/>
    <row r="982" s="6" customFormat="1" ht="14.25"/>
    <row r="983" s="6" customFormat="1" ht="14.25"/>
    <row r="984" s="6" customFormat="1" ht="14.25"/>
    <row r="985" s="6" customFormat="1" ht="14.25"/>
    <row r="986" s="6" customFormat="1" ht="14.25"/>
    <row r="987" s="6" customFormat="1" ht="14.25"/>
    <row r="988" s="6" customFormat="1" ht="14.25"/>
    <row r="989" s="6" customFormat="1" ht="14.25"/>
    <row r="990" s="6" customFormat="1" ht="14.25"/>
    <row r="991" s="6" customFormat="1" ht="14.25"/>
    <row r="992" s="6" customFormat="1" ht="14.25"/>
    <row r="993" s="6" customFormat="1" ht="14.25"/>
    <row r="994" s="6" customFormat="1" ht="14.25"/>
    <row r="995" s="6" customFormat="1" ht="14.25"/>
    <row r="996" s="6" customFormat="1" ht="14.25"/>
    <row r="997" s="6" customFormat="1" ht="14.25"/>
    <row r="998" s="6" customFormat="1" ht="14.25"/>
    <row r="999" s="6" customFormat="1" ht="14.25"/>
    <row r="1000" s="6" customFormat="1" ht="14.25"/>
    <row r="1001" s="6" customFormat="1" ht="14.25"/>
    <row r="1002" s="6" customFormat="1" ht="14.25"/>
    <row r="1003" s="6" customFormat="1" ht="14.25"/>
    <row r="1004" s="6" customFormat="1" ht="14.25"/>
    <row r="1005" s="6" customFormat="1" ht="14.25"/>
    <row r="1006" s="6" customFormat="1" ht="14.25"/>
    <row r="1007" s="6" customFormat="1" ht="14.25"/>
    <row r="1008" s="6" customFormat="1" ht="14.25"/>
    <row r="1009" s="6" customFormat="1" ht="14.25"/>
    <row r="1010" s="6" customFormat="1" ht="14.25"/>
    <row r="1011" s="6" customFormat="1" ht="14.25"/>
    <row r="1012" s="6" customFormat="1" ht="14.25"/>
    <row r="1013" s="6" customFormat="1" ht="14.25"/>
    <row r="1014" s="6" customFormat="1" ht="14.25"/>
    <row r="1015" s="6" customFormat="1" ht="14.25"/>
    <row r="1016" s="6" customFormat="1" ht="14.25"/>
    <row r="1017" s="6" customFormat="1" ht="14.25"/>
    <row r="1018" s="6" customFormat="1" ht="14.25"/>
    <row r="1019" s="6" customFormat="1" ht="14.25"/>
    <row r="1020" s="6" customFormat="1" ht="14.25"/>
    <row r="1021" s="6" customFormat="1" ht="14.25"/>
    <row r="1022" s="6" customFormat="1" ht="14.25"/>
    <row r="1023" s="6" customFormat="1" ht="14.25"/>
    <row r="1024" s="6" customFormat="1" ht="14.25"/>
    <row r="1025" s="6" customFormat="1" ht="14.25"/>
    <row r="1026" s="6" customFormat="1" ht="14.25"/>
    <row r="1027" s="6" customFormat="1" ht="14.25"/>
    <row r="1028" s="6" customFormat="1" ht="14.25"/>
    <row r="1029" s="6" customFormat="1" ht="14.25"/>
    <row r="1030" s="6" customFormat="1" ht="14.25"/>
    <row r="1031" s="6" customFormat="1" ht="14.25"/>
    <row r="1032" s="6" customFormat="1" ht="14.25"/>
    <row r="1033" s="6" customFormat="1" ht="14.25"/>
    <row r="1034" s="6" customFormat="1" ht="14.25"/>
    <row r="1035" s="6" customFormat="1" ht="14.25"/>
    <row r="1036" s="6" customFormat="1" ht="14.25"/>
    <row r="1037" s="6" customFormat="1" ht="14.25"/>
    <row r="1038" s="6" customFormat="1" ht="14.25"/>
    <row r="1039" s="6" customFormat="1" ht="14.25"/>
    <row r="1040" s="6" customFormat="1" ht="14.25"/>
    <row r="1041" s="6" customFormat="1" ht="14.25"/>
    <row r="1042" s="6" customFormat="1" ht="14.25"/>
    <row r="1043" s="6" customFormat="1" ht="14.25"/>
    <row r="1044" s="6" customFormat="1" ht="14.25"/>
    <row r="1045" s="6" customFormat="1" ht="14.25"/>
    <row r="1046" s="6" customFormat="1" ht="14.25"/>
    <row r="1047" s="6" customFormat="1" ht="14.25"/>
    <row r="1048" s="6" customFormat="1" ht="14.25"/>
    <row r="1049" s="6" customFormat="1" ht="14.25"/>
    <row r="1050" s="6" customFormat="1" ht="14.25"/>
    <row r="1051" s="6" customFormat="1" ht="14.25"/>
    <row r="1052" s="6" customFormat="1" ht="14.25"/>
    <row r="1053" s="6" customFormat="1" ht="14.25"/>
    <row r="1054" s="6" customFormat="1" ht="14.25"/>
    <row r="1055" s="6" customFormat="1" ht="14.25"/>
    <row r="1056" s="6" customFormat="1" ht="14.25"/>
    <row r="1057" s="6" customFormat="1" ht="14.25"/>
    <row r="1058" s="6" customFormat="1" ht="14.25"/>
    <row r="1059" s="6" customFormat="1" ht="14.25"/>
    <row r="1060" s="6" customFormat="1" ht="14.25"/>
    <row r="1061" s="6" customFormat="1" ht="14.25"/>
    <row r="1062" s="6" customFormat="1" ht="14.25"/>
    <row r="1063" s="6" customFormat="1" ht="14.25"/>
    <row r="1064" s="6" customFormat="1" ht="14.25"/>
    <row r="1065" s="6" customFormat="1" ht="14.25"/>
    <row r="1066" s="6" customFormat="1" ht="14.25"/>
    <row r="1067" s="6" customFormat="1" ht="14.25"/>
    <row r="1068" s="6" customFormat="1" ht="14.25"/>
    <row r="1069" s="6" customFormat="1" ht="14.25"/>
    <row r="1070" s="6" customFormat="1" ht="14.25"/>
    <row r="1071" s="6" customFormat="1" ht="14.25"/>
    <row r="1072" s="6" customFormat="1" ht="14.25"/>
    <row r="1073" s="6" customFormat="1" ht="14.25"/>
    <row r="1074" s="6" customFormat="1" ht="14.25"/>
    <row r="1075" s="6" customFormat="1" ht="14.25"/>
    <row r="1076" s="6" customFormat="1" ht="14.25"/>
    <row r="1077" s="6" customFormat="1" ht="14.25"/>
    <row r="1078" s="6" customFormat="1" ht="14.25"/>
    <row r="1079" s="6" customFormat="1" ht="14.25"/>
    <row r="1080" s="6" customFormat="1" ht="14.25"/>
    <row r="1081" s="6" customFormat="1" ht="14.25"/>
    <row r="1082" s="6" customFormat="1" ht="14.25"/>
    <row r="1083" s="6" customFormat="1" ht="14.25"/>
    <row r="1084" s="6" customFormat="1" ht="14.25"/>
    <row r="1085" s="6" customFormat="1" ht="14.25"/>
    <row r="1086" s="6" customFormat="1" ht="14.25"/>
    <row r="1087" s="6" customFormat="1" ht="14.25"/>
    <row r="1088" s="6" customFormat="1" ht="14.25"/>
    <row r="1089" s="6" customFormat="1" ht="14.25"/>
    <row r="1090" s="6" customFormat="1" ht="14.25"/>
    <row r="1091" s="6" customFormat="1" ht="14.25"/>
    <row r="1092" s="6" customFormat="1" ht="14.25"/>
    <row r="1093" s="6" customFormat="1" ht="14.25"/>
    <row r="1094" s="6" customFormat="1" ht="14.25"/>
    <row r="1095" s="6" customFormat="1" ht="14.25"/>
    <row r="1096" s="6" customFormat="1" ht="14.25"/>
    <row r="1097" s="6" customFormat="1" ht="14.25"/>
    <row r="1098" s="6" customFormat="1" ht="14.25"/>
    <row r="1099" s="6" customFormat="1" ht="14.25"/>
    <row r="1100" s="6" customFormat="1" ht="14.25"/>
    <row r="1101" s="6" customFormat="1" ht="14.25"/>
    <row r="1102" s="6" customFormat="1" ht="14.25"/>
    <row r="1103" s="6" customFormat="1" ht="14.25"/>
    <row r="1104" s="6" customFormat="1" ht="14.25"/>
    <row r="1105" s="6" customFormat="1" ht="14.25"/>
    <row r="1106" s="6" customFormat="1" ht="14.25"/>
    <row r="1107" s="6" customFormat="1" ht="14.25"/>
    <row r="1108" s="6" customFormat="1" ht="14.25"/>
    <row r="1109" s="6" customFormat="1" ht="14.25"/>
    <row r="1110" s="6" customFormat="1" ht="14.25"/>
    <row r="1111" s="6" customFormat="1" ht="14.25"/>
    <row r="1112" s="6" customFormat="1" ht="14.25"/>
    <row r="1113" s="6" customFormat="1" ht="14.25"/>
    <row r="1114" s="6" customFormat="1" ht="14.25"/>
    <row r="1115" s="6" customFormat="1" ht="14.25"/>
    <row r="1116" s="6" customFormat="1" ht="14.25"/>
    <row r="1117" s="6" customFormat="1" ht="14.25"/>
    <row r="1118" s="6" customFormat="1" ht="14.25"/>
    <row r="1119" s="6" customFormat="1" ht="14.25"/>
    <row r="1120" s="6" customFormat="1" ht="14.25"/>
    <row r="1121" s="6" customFormat="1" ht="14.25"/>
    <row r="1122" s="6" customFormat="1" ht="14.25"/>
    <row r="1123" s="6" customFormat="1" ht="14.25"/>
    <row r="1124" s="6" customFormat="1" ht="14.25"/>
    <row r="1125" s="6" customFormat="1" ht="14.25"/>
    <row r="1126" s="6" customFormat="1" ht="14.25"/>
    <row r="1127" s="6" customFormat="1" ht="14.25"/>
    <row r="1128" s="6" customFormat="1" ht="14.25"/>
    <row r="1129" s="6" customFormat="1" ht="14.25"/>
    <row r="1130" s="6" customFormat="1" ht="14.25"/>
    <row r="1131" s="6" customFormat="1" ht="14.25"/>
    <row r="1132" s="6" customFormat="1" ht="14.25"/>
    <row r="1133" s="6" customFormat="1" ht="14.25"/>
    <row r="1134" s="6" customFormat="1" ht="14.25"/>
    <row r="1135" s="6" customFormat="1" ht="14.25"/>
    <row r="1136" s="6" customFormat="1" ht="14.25"/>
    <row r="1137" s="6" customFormat="1" ht="14.25"/>
    <row r="1138" s="6" customFormat="1" ht="14.25"/>
    <row r="1139" s="6" customFormat="1" ht="14.25"/>
    <row r="1140" s="6" customFormat="1" ht="14.25"/>
    <row r="1141" s="6" customFormat="1" ht="14.25"/>
    <row r="1142" s="6" customFormat="1" ht="14.25"/>
    <row r="1143" s="6" customFormat="1" ht="14.25"/>
    <row r="1144" s="6" customFormat="1" ht="14.25"/>
    <row r="1145" s="6" customFormat="1" ht="14.25"/>
    <row r="1146" s="6" customFormat="1" ht="14.25"/>
    <row r="1147" s="6" customFormat="1" ht="14.25"/>
    <row r="1148" s="6" customFormat="1" ht="14.25"/>
    <row r="1149" s="6" customFormat="1" ht="14.25"/>
    <row r="1150" s="6" customFormat="1" ht="14.25"/>
    <row r="1151" s="6" customFormat="1" ht="14.25"/>
    <row r="1152" s="6" customFormat="1" ht="14.25"/>
    <row r="1153" s="6" customFormat="1" ht="14.25"/>
    <row r="1154" s="6" customFormat="1" ht="14.25"/>
    <row r="1155" s="6" customFormat="1" ht="14.25"/>
    <row r="1156" s="6" customFormat="1" ht="14.25"/>
    <row r="1157" s="6" customFormat="1" ht="14.25"/>
    <row r="1158" s="6" customFormat="1" ht="14.25"/>
    <row r="1159" s="6" customFormat="1" ht="14.25"/>
    <row r="1160" s="6" customFormat="1" ht="14.25"/>
    <row r="1161" s="6" customFormat="1" ht="14.25"/>
    <row r="1162" s="6" customFormat="1" ht="14.25"/>
    <row r="1163" s="6" customFormat="1" ht="14.25"/>
    <row r="1164" s="6" customFormat="1" ht="14.25"/>
    <row r="1165" s="6" customFormat="1" ht="14.25"/>
    <row r="1166" s="6" customFormat="1" ht="14.25"/>
    <row r="1167" s="6" customFormat="1" ht="14.25"/>
    <row r="1168" s="6" customFormat="1" ht="14.25"/>
    <row r="1169" s="6" customFormat="1" ht="14.25"/>
    <row r="1170" s="6" customFormat="1" ht="14.25"/>
    <row r="1171" s="6" customFormat="1" ht="14.25"/>
    <row r="1172" s="6" customFormat="1" ht="14.25"/>
    <row r="1173" s="6" customFormat="1" ht="14.25"/>
    <row r="1174" s="6" customFormat="1" ht="14.25"/>
    <row r="1175" s="6" customFormat="1" ht="14.25"/>
    <row r="1176" s="6" customFormat="1" ht="14.25"/>
    <row r="1177" s="6" customFormat="1" ht="14.25"/>
    <row r="1178" s="6" customFormat="1" ht="14.25"/>
    <row r="1179" s="6" customFormat="1" ht="14.25"/>
    <row r="1180" s="6" customFormat="1" ht="14.25"/>
    <row r="1181" s="6" customFormat="1" ht="14.25"/>
    <row r="1182" s="6" customFormat="1" ht="14.25"/>
    <row r="1183" s="6" customFormat="1" ht="14.25"/>
    <row r="1184" s="6" customFormat="1" ht="14.25"/>
    <row r="1185" s="6" customFormat="1" ht="14.25"/>
    <row r="1186" s="6" customFormat="1" ht="14.25"/>
    <row r="1187" s="6" customFormat="1" ht="14.25"/>
    <row r="1188" s="6" customFormat="1" ht="14.25"/>
    <row r="1189" s="6" customFormat="1" ht="14.25"/>
    <row r="1190" s="6" customFormat="1" ht="14.25"/>
    <row r="1191" s="6" customFormat="1" ht="14.25"/>
    <row r="1192" s="6" customFormat="1" ht="14.25"/>
    <row r="1193" s="6" customFormat="1" ht="14.25"/>
    <row r="1194" s="6" customFormat="1" ht="14.25"/>
    <row r="1195" s="6" customFormat="1" ht="14.25"/>
    <row r="1196" s="6" customFormat="1" ht="14.25"/>
    <row r="1197" s="6" customFormat="1" ht="14.25"/>
    <row r="1198" s="6" customFormat="1" ht="14.25"/>
    <row r="1199" s="6" customFormat="1" ht="14.25"/>
    <row r="1200" s="6" customFormat="1" ht="14.25"/>
    <row r="1201" s="6" customFormat="1" ht="14.25"/>
    <row r="1202" s="6" customFormat="1" ht="14.25"/>
    <row r="1203" s="6" customFormat="1" ht="14.25"/>
    <row r="1204" s="6" customFormat="1" ht="14.25"/>
    <row r="1205" s="6" customFormat="1" ht="14.25"/>
    <row r="1206" s="6" customFormat="1" ht="14.25"/>
    <row r="1207" s="6" customFormat="1" ht="14.25"/>
    <row r="1208" s="6" customFormat="1" ht="14.25"/>
    <row r="1209" s="6" customFormat="1" ht="14.25"/>
    <row r="1210" s="6" customFormat="1" ht="14.25"/>
    <row r="1211" s="6" customFormat="1" ht="14.25"/>
    <row r="1212" s="6" customFormat="1" ht="14.25"/>
    <row r="1213" s="6" customFormat="1" ht="14.25"/>
    <row r="1214" s="6" customFormat="1" ht="14.25"/>
    <row r="1215" s="6" customFormat="1" ht="14.25"/>
    <row r="1216" s="6" customFormat="1" ht="14.25"/>
    <row r="1217" s="6" customFormat="1" ht="14.25"/>
    <row r="1218" s="6" customFormat="1" ht="14.25"/>
    <row r="1219" s="6" customFormat="1" ht="14.25"/>
    <row r="1220" s="6" customFormat="1" ht="14.25"/>
    <row r="1221" s="6" customFormat="1" ht="14.25"/>
    <row r="1222" s="6" customFormat="1" ht="14.25"/>
    <row r="1223" s="6" customFormat="1" ht="14.25"/>
    <row r="1224" s="6" customFormat="1" ht="14.25"/>
    <row r="1225" s="6" customFormat="1" ht="14.25"/>
    <row r="1226" s="6" customFormat="1" ht="14.25"/>
    <row r="1227" s="6" customFormat="1" ht="14.25"/>
    <row r="1228" s="6" customFormat="1" ht="14.25"/>
    <row r="1229" s="6" customFormat="1" ht="14.25"/>
    <row r="1230" s="6" customFormat="1" ht="14.25"/>
    <row r="1231" s="6" customFormat="1" ht="14.25"/>
    <row r="1232" s="6" customFormat="1" ht="14.25"/>
    <row r="1233" s="6" customFormat="1" ht="14.25"/>
    <row r="1234" s="6" customFormat="1" ht="14.25"/>
    <row r="1235" s="6" customFormat="1" ht="14.25"/>
    <row r="1236" s="6" customFormat="1" ht="14.25"/>
    <row r="1237" s="6" customFormat="1" ht="14.25"/>
    <row r="1238" s="6" customFormat="1" ht="14.25"/>
    <row r="1239" s="6" customFormat="1" ht="14.25"/>
    <row r="1240" s="6" customFormat="1" ht="14.25"/>
    <row r="1241" s="6" customFormat="1" ht="14.25"/>
    <row r="1242" s="6" customFormat="1" ht="14.25"/>
    <row r="1243" s="6" customFormat="1" ht="14.25"/>
    <row r="1244" s="6" customFormat="1" ht="14.25"/>
    <row r="1245" s="6" customFormat="1" ht="14.25"/>
    <row r="1246" s="6" customFormat="1" ht="14.25"/>
    <row r="1247" s="6" customFormat="1" ht="14.25"/>
    <row r="1248" s="6" customFormat="1" ht="14.25"/>
    <row r="1249" s="6" customFormat="1" ht="14.25"/>
    <row r="1250" s="6" customFormat="1" ht="14.25"/>
    <row r="1251" s="6" customFormat="1" ht="14.25"/>
    <row r="1252" s="6" customFormat="1" ht="14.25"/>
    <row r="1253" s="6" customFormat="1" ht="14.25"/>
    <row r="1254" s="6" customFormat="1" ht="14.25"/>
    <row r="1255" s="6" customFormat="1" ht="14.25"/>
    <row r="1256" s="6" customFormat="1" ht="14.25"/>
    <row r="1257" s="6" customFormat="1" ht="14.25"/>
    <row r="1258" s="6" customFormat="1" ht="14.25"/>
    <row r="1259" s="6" customFormat="1" ht="14.25"/>
    <row r="1260" s="6" customFormat="1" ht="14.25"/>
    <row r="1261" s="6" customFormat="1" ht="14.25"/>
    <row r="1262" s="6" customFormat="1" ht="14.25"/>
    <row r="1263" s="6" customFormat="1" ht="14.25"/>
    <row r="1264" s="6" customFormat="1" ht="14.25"/>
    <row r="1265" s="6" customFormat="1" ht="14.25"/>
    <row r="1266" s="6" customFormat="1" ht="14.25"/>
    <row r="1267" s="6" customFormat="1" ht="14.25"/>
    <row r="1268" s="6" customFormat="1" ht="14.25"/>
    <row r="1269" s="6" customFormat="1" ht="14.25"/>
    <row r="1270" s="6" customFormat="1" ht="14.25"/>
    <row r="1271" s="6" customFormat="1" ht="14.25"/>
    <row r="1272" s="6" customFormat="1" ht="14.25"/>
    <row r="1273" s="6" customFormat="1" ht="14.25"/>
    <row r="1274" s="6" customFormat="1" ht="14.25"/>
    <row r="1275" s="6" customFormat="1" ht="14.25"/>
    <row r="1276" s="6" customFormat="1" ht="14.25"/>
    <row r="1277" s="6" customFormat="1" ht="14.25"/>
    <row r="1278" s="6" customFormat="1" ht="14.25"/>
    <row r="1279" s="6" customFormat="1" ht="14.25"/>
    <row r="1280" s="6" customFormat="1" ht="14.25"/>
    <row r="1281" s="6" customFormat="1" ht="14.25"/>
    <row r="1282" s="6" customFormat="1" ht="14.25"/>
    <row r="1283" s="6" customFormat="1" ht="14.25"/>
    <row r="1284" s="6" customFormat="1" ht="14.25"/>
    <row r="1285" s="6" customFormat="1" ht="14.25"/>
    <row r="1286" s="6" customFormat="1" ht="14.25"/>
    <row r="1287" s="6" customFormat="1" ht="14.25"/>
    <row r="1288" s="6" customFormat="1" ht="14.25"/>
    <row r="1289" s="6" customFormat="1" ht="14.25"/>
    <row r="1290" s="6" customFormat="1" ht="14.25"/>
    <row r="1291" s="6" customFormat="1" ht="14.25"/>
    <row r="1292" s="6" customFormat="1" ht="14.25"/>
    <row r="1293" s="6" customFormat="1" ht="14.25"/>
    <row r="1294" s="6" customFormat="1" ht="14.25"/>
    <row r="1295" s="6" customFormat="1" ht="14.25"/>
    <row r="1296" s="6" customFormat="1" ht="14.25"/>
    <row r="1297" s="6" customFormat="1" ht="14.25"/>
    <row r="1298" s="6" customFormat="1" ht="14.25"/>
    <row r="1299" s="6" customFormat="1" ht="14.25"/>
    <row r="1300" s="6" customFormat="1" ht="14.25"/>
    <row r="1301" s="6" customFormat="1" ht="14.25"/>
    <row r="1302" s="6" customFormat="1" ht="14.25"/>
    <row r="1303" s="6" customFormat="1" ht="14.25"/>
    <row r="1304" s="6" customFormat="1" ht="14.25"/>
    <row r="1305" s="6" customFormat="1" ht="14.25"/>
    <row r="1306" s="6" customFormat="1" ht="14.25"/>
    <row r="1307" s="6" customFormat="1" ht="14.25"/>
    <row r="1308" s="6" customFormat="1" ht="14.25"/>
    <row r="1309" s="6" customFormat="1" ht="14.25"/>
    <row r="1310" s="6" customFormat="1" ht="14.25"/>
    <row r="1311" s="6" customFormat="1" ht="14.25"/>
    <row r="1312" s="6" customFormat="1" ht="14.25"/>
    <row r="1313" s="6" customFormat="1" ht="14.25"/>
    <row r="1314" s="6" customFormat="1" ht="14.25"/>
    <row r="1315" s="6" customFormat="1" ht="14.25"/>
    <row r="1316" s="6" customFormat="1" ht="14.25"/>
    <row r="1317" s="6" customFormat="1" ht="14.25"/>
    <row r="1318" s="6" customFormat="1" ht="14.25"/>
    <row r="1319" s="6" customFormat="1" ht="14.25"/>
    <row r="1320" s="6" customFormat="1" ht="14.25"/>
    <row r="1321" s="6" customFormat="1" ht="14.25"/>
    <row r="1322" s="6" customFormat="1" ht="14.25"/>
    <row r="1323" s="6" customFormat="1" ht="14.25"/>
    <row r="1324" s="6" customFormat="1" ht="14.25"/>
    <row r="1325" s="6" customFormat="1" ht="14.25"/>
    <row r="1326" s="6" customFormat="1" ht="14.25"/>
    <row r="1327" s="6" customFormat="1" ht="14.25"/>
    <row r="1328" s="6" customFormat="1" ht="14.25"/>
    <row r="1329" s="6" customFormat="1" ht="14.25"/>
    <row r="1330" s="6" customFormat="1" ht="14.25"/>
    <row r="1331" s="6" customFormat="1" ht="14.25"/>
    <row r="1332" s="6" customFormat="1" ht="14.25"/>
    <row r="1333" s="6" customFormat="1" ht="14.25"/>
    <row r="1334" s="6" customFormat="1" ht="14.25"/>
    <row r="1335" s="6" customFormat="1" ht="14.25"/>
    <row r="1336" s="6" customFormat="1" ht="14.25"/>
    <row r="1337" s="6" customFormat="1" ht="14.25"/>
    <row r="1338" s="6" customFormat="1" ht="14.25"/>
    <row r="1339" s="6" customFormat="1" ht="14.25"/>
    <row r="1340" s="6" customFormat="1" ht="14.25"/>
    <row r="1341" s="6" customFormat="1" ht="14.25"/>
    <row r="1342" s="6" customFormat="1" ht="14.25"/>
    <row r="1343" s="6" customFormat="1" ht="14.25"/>
    <row r="1344" s="6" customFormat="1" ht="14.25"/>
    <row r="1345" s="6" customFormat="1" ht="14.25"/>
    <row r="1346" s="6" customFormat="1" ht="14.25"/>
    <row r="1347" s="6" customFormat="1" ht="14.25"/>
    <row r="1348" s="6" customFormat="1" ht="14.25"/>
    <row r="1349" s="6" customFormat="1" ht="14.25"/>
    <row r="1350" s="6" customFormat="1" ht="14.25"/>
    <row r="1351" s="6" customFormat="1" ht="14.25"/>
    <row r="1352" s="6" customFormat="1" ht="14.25"/>
    <row r="1353" s="6" customFormat="1" ht="14.25"/>
    <row r="1354" s="6" customFormat="1" ht="14.25"/>
    <row r="1355" s="6" customFormat="1" ht="14.25"/>
    <row r="1356" s="6" customFormat="1" ht="14.25"/>
    <row r="1357" s="6" customFormat="1" ht="14.25"/>
    <row r="1358" s="6" customFormat="1" ht="14.25"/>
    <row r="1359" s="6" customFormat="1" ht="14.25"/>
    <row r="1360" s="6" customFormat="1" ht="14.25"/>
    <row r="1361" s="6" customFormat="1" ht="14.25"/>
    <row r="1362" s="6" customFormat="1" ht="14.25"/>
    <row r="1363" s="6" customFormat="1" ht="14.25"/>
    <row r="1364" s="6" customFormat="1" ht="14.25"/>
    <row r="1365" s="6" customFormat="1" ht="14.25"/>
    <row r="1366" s="6" customFormat="1" ht="14.25"/>
    <row r="1367" s="6" customFormat="1" ht="14.25"/>
    <row r="1368" s="6" customFormat="1" ht="14.25"/>
    <row r="1369" s="6" customFormat="1" ht="14.25"/>
    <row r="1370" s="6" customFormat="1" ht="14.25"/>
    <row r="1371" s="6" customFormat="1" ht="14.25"/>
    <row r="1372" s="6" customFormat="1" ht="14.25"/>
    <row r="1373" s="6" customFormat="1" ht="14.25"/>
    <row r="1374" s="6" customFormat="1" ht="14.25"/>
    <row r="1375" s="6" customFormat="1" ht="14.25"/>
    <row r="1376" s="6" customFormat="1" ht="14.25"/>
    <row r="1377" s="6" customFormat="1" ht="14.25"/>
    <row r="1378" s="6" customFormat="1" ht="14.25"/>
    <row r="1379" s="6" customFormat="1" ht="14.25"/>
    <row r="1380" s="6" customFormat="1" ht="14.25"/>
    <row r="1381" s="6" customFormat="1" ht="14.25"/>
    <row r="1382" s="6" customFormat="1" ht="14.25"/>
    <row r="1383" s="6" customFormat="1" ht="14.25"/>
    <row r="1384" s="6" customFormat="1" ht="14.25"/>
    <row r="1385" s="6" customFormat="1" ht="14.25"/>
    <row r="1386" s="6" customFormat="1" ht="14.25"/>
    <row r="1387" s="6" customFormat="1" ht="14.25"/>
    <row r="1388" s="6" customFormat="1" ht="14.25"/>
    <row r="1389" s="6" customFormat="1" ht="14.25"/>
    <row r="1390" s="6" customFormat="1" ht="14.25"/>
    <row r="1391" s="6" customFormat="1" ht="14.25"/>
    <row r="1392" s="6" customFormat="1" ht="14.25"/>
    <row r="1393" s="6" customFormat="1" ht="14.25"/>
    <row r="1394" s="6" customFormat="1" ht="14.25"/>
    <row r="1395" s="6" customFormat="1" ht="14.25"/>
    <row r="1396" s="6" customFormat="1" ht="14.25"/>
    <row r="1397" s="6" customFormat="1" ht="14.25"/>
    <row r="1398" s="6" customFormat="1" ht="14.25"/>
    <row r="1399" s="6" customFormat="1" ht="14.25"/>
    <row r="1400" s="6" customFormat="1" ht="14.25"/>
    <row r="1401" s="6" customFormat="1" ht="14.25"/>
    <row r="1402" s="6" customFormat="1" ht="14.25"/>
    <row r="1403" s="6" customFormat="1" ht="14.25"/>
    <row r="1404" s="6" customFormat="1" ht="14.25"/>
    <row r="1405" s="6" customFormat="1" ht="14.25"/>
    <row r="1406" s="6" customFormat="1" ht="14.25"/>
    <row r="1407" s="6" customFormat="1" ht="14.25"/>
    <row r="1408" s="6" customFormat="1" ht="14.25"/>
    <row r="1409" s="6" customFormat="1" ht="14.25"/>
    <row r="1410" s="6" customFormat="1" ht="14.25"/>
    <row r="1411" s="6" customFormat="1" ht="14.25"/>
    <row r="1412" s="6" customFormat="1" ht="14.25"/>
    <row r="1413" s="6" customFormat="1" ht="14.25"/>
    <row r="1414" s="6" customFormat="1" ht="14.25"/>
    <row r="1415" s="6" customFormat="1" ht="14.25"/>
    <row r="1416" s="6" customFormat="1" ht="14.25"/>
    <row r="1417" s="6" customFormat="1" ht="14.25"/>
    <row r="1418" s="6" customFormat="1" ht="14.25"/>
    <row r="1419" s="6" customFormat="1" ht="14.25"/>
    <row r="1420" s="6" customFormat="1" ht="14.25"/>
    <row r="1421" s="6" customFormat="1" ht="14.25"/>
    <row r="1422" s="6" customFormat="1" ht="14.25"/>
    <row r="1423" s="6" customFormat="1" ht="14.25"/>
    <row r="1424" s="6" customFormat="1" ht="14.25"/>
    <row r="1425" s="6" customFormat="1" ht="14.25"/>
    <row r="1426" s="6" customFormat="1" ht="14.25"/>
    <row r="1427" s="6" customFormat="1" ht="14.25"/>
    <row r="1428" s="6" customFormat="1" ht="14.25"/>
    <row r="1429" s="6" customFormat="1" ht="14.25"/>
    <row r="1430" s="6" customFormat="1" ht="14.25"/>
    <row r="1431" s="6" customFormat="1" ht="14.25"/>
    <row r="1432" s="6" customFormat="1" ht="14.25"/>
    <row r="1433" s="6" customFormat="1" ht="14.25"/>
    <row r="1434" s="6" customFormat="1" ht="14.25"/>
    <row r="1435" s="6" customFormat="1" ht="14.25"/>
    <row r="1436" s="6" customFormat="1" ht="14.25"/>
    <row r="1437" s="6" customFormat="1" ht="14.25"/>
    <row r="1438" s="6" customFormat="1" ht="14.25"/>
    <row r="1439" s="6" customFormat="1" ht="14.25"/>
    <row r="1440" s="6" customFormat="1" ht="14.25"/>
    <row r="1441" s="6" customFormat="1" ht="14.25"/>
    <row r="1442" s="6" customFormat="1" ht="14.25"/>
    <row r="1443" s="6" customFormat="1" ht="14.25"/>
    <row r="1444" s="6" customFormat="1" ht="14.25"/>
    <row r="1445" s="6" customFormat="1" ht="14.25"/>
    <row r="1446" s="6" customFormat="1" ht="14.25"/>
    <row r="1447" s="6" customFormat="1" ht="14.25"/>
    <row r="1448" s="6" customFormat="1" ht="14.25"/>
    <row r="1449" s="6" customFormat="1" ht="14.25"/>
    <row r="1450" s="6" customFormat="1" ht="14.25"/>
    <row r="1451" s="6" customFormat="1" ht="14.25"/>
    <row r="1452" s="6" customFormat="1" ht="14.25"/>
    <row r="1453" s="6" customFormat="1" ht="14.25"/>
    <row r="1454" s="6" customFormat="1" ht="14.25"/>
    <row r="1455" s="6" customFormat="1" ht="14.25"/>
    <row r="1456" s="6" customFormat="1" ht="14.25"/>
    <row r="1457" s="6" customFormat="1" ht="14.25"/>
    <row r="1458" s="6" customFormat="1" ht="14.25"/>
    <row r="1459" s="6" customFormat="1" ht="14.25"/>
    <row r="1460" s="6" customFormat="1" ht="14.25"/>
    <row r="1461" s="6" customFormat="1" ht="14.25"/>
    <row r="1462" s="6" customFormat="1" ht="14.25"/>
    <row r="1463" s="6" customFormat="1" ht="14.25"/>
    <row r="1464" s="6" customFormat="1" ht="14.25"/>
    <row r="1465" s="6" customFormat="1" ht="14.25"/>
    <row r="1466" s="6" customFormat="1" ht="14.25"/>
    <row r="1467" s="6" customFormat="1" ht="14.25"/>
    <row r="1468" s="6" customFormat="1" ht="14.25"/>
    <row r="1469" s="6" customFormat="1" ht="14.25"/>
    <row r="1470" s="6" customFormat="1" ht="14.25"/>
    <row r="1471" s="6" customFormat="1" ht="14.25"/>
    <row r="1472" s="6" customFormat="1" ht="14.25"/>
    <row r="1473" s="6" customFormat="1" ht="14.25"/>
    <row r="1474" s="6" customFormat="1" ht="14.25"/>
    <row r="1475" s="6" customFormat="1" ht="14.25"/>
    <row r="1476" s="6" customFormat="1" ht="14.25"/>
    <row r="1477" s="6" customFormat="1" ht="14.25"/>
    <row r="1478" s="6" customFormat="1" ht="14.25"/>
    <row r="1479" s="6" customFormat="1" ht="14.25"/>
    <row r="1480" s="6" customFormat="1" ht="14.25"/>
    <row r="1481" s="6" customFormat="1" ht="14.25"/>
    <row r="1482" s="6" customFormat="1" ht="14.25"/>
    <row r="1483" s="6" customFormat="1" ht="14.25"/>
    <row r="1484" s="6" customFormat="1" ht="14.25"/>
    <row r="1485" s="6" customFormat="1" ht="14.25"/>
    <row r="1486" s="6" customFormat="1" ht="14.25"/>
    <row r="1487" s="6" customFormat="1" ht="14.25"/>
    <row r="1488" s="6" customFormat="1" ht="14.25"/>
    <row r="1489" s="6" customFormat="1" ht="14.25"/>
    <row r="1490" s="6" customFormat="1" ht="14.25"/>
    <row r="1491" s="6" customFormat="1" ht="14.25"/>
    <row r="1492" s="6" customFormat="1" ht="14.25"/>
    <row r="1493" s="6" customFormat="1" ht="14.25"/>
    <row r="1494" s="6" customFormat="1" ht="14.25"/>
    <row r="1495" s="6" customFormat="1" ht="14.25"/>
    <row r="1496" s="6" customFormat="1" ht="14.25"/>
    <row r="1497" s="6" customFormat="1" ht="14.25"/>
    <row r="1498" s="6" customFormat="1" ht="14.25"/>
    <row r="1499" s="6" customFormat="1" ht="14.25"/>
    <row r="1500" s="6" customFormat="1" ht="14.25"/>
    <row r="1501" s="6" customFormat="1" ht="14.25"/>
    <row r="1502" s="6" customFormat="1" ht="14.25"/>
    <row r="1503" s="6" customFormat="1" ht="14.25"/>
    <row r="1504" s="6" customFormat="1" ht="14.25"/>
    <row r="1505" s="6" customFormat="1" ht="14.25"/>
    <row r="1506" s="6" customFormat="1" ht="14.25"/>
    <row r="1507" s="6" customFormat="1" ht="14.25"/>
    <row r="1508" s="6" customFormat="1" ht="14.25"/>
    <row r="1509" s="6" customFormat="1" ht="14.25"/>
    <row r="1510" s="6" customFormat="1" ht="14.25"/>
    <row r="1511" s="6" customFormat="1" ht="14.25"/>
    <row r="1512" s="6" customFormat="1" ht="14.25"/>
    <row r="1513" s="6" customFormat="1" ht="14.25"/>
    <row r="1514" s="6" customFormat="1" ht="14.25"/>
    <row r="1515" s="6" customFormat="1" ht="14.25"/>
    <row r="1516" s="6" customFormat="1" ht="14.25"/>
    <row r="1517" s="6" customFormat="1" ht="14.25"/>
    <row r="1518" s="6" customFormat="1" ht="14.25"/>
    <row r="1519" s="6" customFormat="1" ht="14.25"/>
    <row r="1520" s="6" customFormat="1" ht="14.25"/>
    <row r="1521" s="6" customFormat="1" ht="14.25"/>
    <row r="1522" s="6" customFormat="1" ht="14.25"/>
    <row r="1523" s="6" customFormat="1" ht="14.25"/>
    <row r="1524" s="6" customFormat="1" ht="14.25"/>
    <row r="1525" s="6" customFormat="1" ht="14.25"/>
    <row r="1526" s="6" customFormat="1" ht="14.25"/>
    <row r="1527" s="6" customFormat="1" ht="14.25"/>
    <row r="1528" s="6" customFormat="1" ht="14.25"/>
    <row r="1529" s="6" customFormat="1" ht="14.25"/>
    <row r="1530" s="6" customFormat="1" ht="14.25"/>
    <row r="1531" s="6" customFormat="1" ht="14.25"/>
    <row r="1532" s="6" customFormat="1" ht="14.25"/>
    <row r="1533" s="6" customFormat="1" ht="14.25"/>
    <row r="1534" s="6" customFormat="1" ht="14.25"/>
    <row r="1535" s="6" customFormat="1" ht="14.25"/>
    <row r="1536" s="6" customFormat="1" ht="14.25"/>
    <row r="1537" s="6" customFormat="1" ht="14.25"/>
    <row r="1538" s="6" customFormat="1" ht="14.25"/>
    <row r="1539" s="6" customFormat="1" ht="14.25"/>
    <row r="1540" s="6" customFormat="1" ht="14.25"/>
    <row r="1541" s="6" customFormat="1" ht="14.25"/>
    <row r="1542" s="6" customFormat="1" ht="14.25"/>
    <row r="1543" s="6" customFormat="1" ht="14.25"/>
    <row r="1544" s="6" customFormat="1" ht="14.25"/>
    <row r="1545" s="6" customFormat="1" ht="14.25"/>
    <row r="1546" s="6" customFormat="1" ht="14.25"/>
    <row r="1547" s="6" customFormat="1" ht="14.25"/>
    <row r="1548" s="6" customFormat="1" ht="14.25"/>
    <row r="1549" s="6" customFormat="1" ht="14.25"/>
    <row r="1550" s="6" customFormat="1" ht="14.25"/>
    <row r="1551" s="6" customFormat="1" ht="14.25"/>
    <row r="1552" s="6" customFormat="1" ht="14.25"/>
    <row r="1553" s="6" customFormat="1" ht="14.25"/>
    <row r="1554" s="6" customFormat="1" ht="14.25"/>
    <row r="1555" s="6" customFormat="1" ht="14.25"/>
    <row r="1556" s="6" customFormat="1" ht="14.25"/>
    <row r="1557" s="6" customFormat="1" ht="14.25"/>
    <row r="1558" s="6" customFormat="1" ht="14.25"/>
    <row r="1559" s="6" customFormat="1" ht="14.25"/>
    <row r="1560" s="6" customFormat="1" ht="14.25"/>
    <row r="1561" s="6" customFormat="1" ht="14.25"/>
    <row r="1562" s="6" customFormat="1" ht="14.25"/>
    <row r="1563" s="6" customFormat="1" ht="14.25"/>
    <row r="1564" s="6" customFormat="1" ht="14.25"/>
    <row r="1565" s="6" customFormat="1" ht="14.25"/>
    <row r="1566" s="6" customFormat="1" ht="14.25"/>
    <row r="1567" s="6" customFormat="1" ht="14.25"/>
    <row r="1568" s="6" customFormat="1" ht="14.25"/>
    <row r="1569" s="6" customFormat="1" ht="14.25"/>
    <row r="1570" s="6" customFormat="1" ht="14.25"/>
    <row r="1571" s="6" customFormat="1" ht="14.25"/>
    <row r="1572" s="6" customFormat="1" ht="14.25"/>
    <row r="1573" s="6" customFormat="1" ht="14.25"/>
    <row r="1574" s="6" customFormat="1" ht="14.25"/>
    <row r="1575" s="6" customFormat="1" ht="14.25"/>
    <row r="1576" s="6" customFormat="1" ht="14.25"/>
    <row r="1577" s="6" customFormat="1" ht="14.25"/>
    <row r="1578" s="6" customFormat="1" ht="14.25"/>
    <row r="1579" s="6" customFormat="1" ht="14.25"/>
    <row r="1580" s="6" customFormat="1" ht="14.25"/>
    <row r="1581" s="6" customFormat="1" ht="14.25"/>
    <row r="1582" s="6" customFormat="1" ht="14.25"/>
    <row r="1583" s="6" customFormat="1" ht="14.25"/>
    <row r="1584" s="6" customFormat="1" ht="14.25"/>
    <row r="1585" s="6" customFormat="1" ht="14.25"/>
    <row r="1586" s="6" customFormat="1" ht="14.25"/>
    <row r="1587" s="6" customFormat="1" ht="14.25"/>
    <row r="1588" s="6" customFormat="1" ht="14.25"/>
    <row r="1589" s="6" customFormat="1" ht="14.25"/>
    <row r="1590" s="6" customFormat="1" ht="14.25"/>
    <row r="1591" s="6" customFormat="1" ht="14.25"/>
    <row r="1592" s="6" customFormat="1" ht="14.25"/>
    <row r="1593" s="6" customFormat="1" ht="14.25"/>
    <row r="1594" s="6" customFormat="1" ht="14.25"/>
    <row r="1595" s="6" customFormat="1" ht="14.25"/>
    <row r="1596" s="6" customFormat="1" ht="14.25"/>
    <row r="1597" s="6" customFormat="1" ht="14.25"/>
    <row r="1598" s="6" customFormat="1" ht="14.25"/>
    <row r="1599" s="6" customFormat="1" ht="14.25"/>
    <row r="1600" s="6" customFormat="1" ht="14.25"/>
    <row r="1601" s="6" customFormat="1" ht="14.25"/>
    <row r="1602" s="6" customFormat="1" ht="14.25"/>
    <row r="1603" s="6" customFormat="1" ht="14.25"/>
    <row r="1604" s="6" customFormat="1" ht="14.25"/>
    <row r="1605" s="6" customFormat="1" ht="14.25"/>
    <row r="1606" s="6" customFormat="1" ht="14.25"/>
    <row r="1607" s="6" customFormat="1" ht="14.25"/>
    <row r="1608" s="6" customFormat="1" ht="14.25"/>
    <row r="1609" s="6" customFormat="1" ht="14.25"/>
    <row r="1610" s="6" customFormat="1" ht="14.25"/>
    <row r="1611" s="6" customFormat="1" ht="14.25"/>
    <row r="1612" s="6" customFormat="1" ht="14.25"/>
    <row r="1613" s="6" customFormat="1" ht="14.25"/>
    <row r="1614" s="6" customFormat="1" ht="14.25"/>
    <row r="1615" s="6" customFormat="1" ht="14.25"/>
    <row r="1616" s="6" customFormat="1" ht="14.25"/>
    <row r="1617" s="6" customFormat="1" ht="14.25"/>
    <row r="1618" s="6" customFormat="1" ht="14.25"/>
    <row r="1619" s="6" customFormat="1" ht="14.25"/>
    <row r="1620" s="6" customFormat="1" ht="14.25"/>
    <row r="1621" s="6" customFormat="1" ht="14.25"/>
    <row r="1622" s="6" customFormat="1" ht="14.25"/>
    <row r="1623" s="6" customFormat="1" ht="14.25"/>
    <row r="1624" s="6" customFormat="1" ht="14.25"/>
    <row r="1625" s="6" customFormat="1" ht="14.25"/>
    <row r="1626" s="6" customFormat="1" ht="14.25"/>
    <row r="1627" s="6" customFormat="1" ht="14.25"/>
    <row r="1628" s="6" customFormat="1" ht="14.25"/>
    <row r="1629" s="6" customFormat="1" ht="14.25"/>
    <row r="1630" s="6" customFormat="1" ht="14.25"/>
    <row r="1631" s="6" customFormat="1" ht="14.25"/>
    <row r="1632" s="6" customFormat="1" ht="14.25"/>
    <row r="1633" s="6" customFormat="1" ht="14.25"/>
    <row r="1634" s="6" customFormat="1" ht="14.25"/>
    <row r="1635" s="6" customFormat="1" ht="14.25"/>
    <row r="1636" s="6" customFormat="1" ht="14.25"/>
    <row r="1637" s="6" customFormat="1" ht="14.25"/>
    <row r="1638" s="6" customFormat="1" ht="14.25"/>
    <row r="1639" s="6" customFormat="1" ht="14.25"/>
    <row r="1640" s="6" customFormat="1" ht="14.25"/>
    <row r="1641" s="6" customFormat="1" ht="14.25"/>
    <row r="1642" s="6" customFormat="1" ht="14.25"/>
    <row r="1643" s="6" customFormat="1" ht="14.25"/>
    <row r="1644" s="6" customFormat="1" ht="14.25"/>
    <row r="1645" s="6" customFormat="1" ht="14.25"/>
    <row r="1646" s="6" customFormat="1" ht="14.25"/>
    <row r="1647" s="6" customFormat="1" ht="14.25"/>
    <row r="1648" s="6" customFormat="1" ht="14.25"/>
    <row r="1649" s="6" customFormat="1" ht="14.25"/>
    <row r="1650" s="6" customFormat="1" ht="14.25"/>
    <row r="1651" s="6" customFormat="1" ht="14.25"/>
    <row r="1652" s="6" customFormat="1" ht="14.25"/>
    <row r="1653" s="6" customFormat="1" ht="14.25"/>
    <row r="1654" s="6" customFormat="1" ht="14.25"/>
    <row r="1655" s="6" customFormat="1" ht="14.25"/>
    <row r="1656" s="6" customFormat="1" ht="14.25"/>
    <row r="1657" s="6" customFormat="1" ht="14.25"/>
    <row r="1658" s="6" customFormat="1" ht="14.25"/>
    <row r="1659" s="6" customFormat="1" ht="14.25"/>
    <row r="1660" s="6" customFormat="1" ht="14.25"/>
    <row r="1661" s="6" customFormat="1" ht="14.25"/>
    <row r="1662" s="6" customFormat="1" ht="14.25"/>
    <row r="1663" s="6" customFormat="1" ht="14.25"/>
    <row r="1664" s="6" customFormat="1" ht="14.25"/>
    <row r="1665" s="6" customFormat="1" ht="14.25"/>
    <row r="1666" s="6" customFormat="1" ht="14.25"/>
    <row r="1667" s="6" customFormat="1" ht="14.25"/>
    <row r="1668" s="6" customFormat="1" ht="14.25"/>
    <row r="1669" s="6" customFormat="1" ht="14.25"/>
    <row r="1670" s="6" customFormat="1" ht="14.25"/>
    <row r="1671" s="6" customFormat="1" ht="14.25"/>
    <row r="1672" s="6" customFormat="1" ht="14.25"/>
    <row r="1673" s="6" customFormat="1" ht="14.25"/>
    <row r="1674" s="6" customFormat="1" ht="14.25"/>
    <row r="1675" s="6" customFormat="1" ht="14.25"/>
    <row r="1676" s="6" customFormat="1" ht="14.25"/>
    <row r="1677" s="6" customFormat="1" ht="14.25"/>
    <row r="1678" s="6" customFormat="1" ht="14.25"/>
    <row r="1679" s="6" customFormat="1" ht="14.25"/>
    <row r="1680" s="6" customFormat="1" ht="14.25"/>
    <row r="1681" s="6" customFormat="1" ht="14.25"/>
    <row r="1682" s="6" customFormat="1" ht="14.25"/>
    <row r="1683" s="6" customFormat="1" ht="14.25"/>
    <row r="1684" s="6" customFormat="1" ht="14.25"/>
    <row r="1685" s="6" customFormat="1" ht="14.25"/>
    <row r="1686" s="6" customFormat="1" ht="14.25"/>
    <row r="1687" s="6" customFormat="1" ht="14.25"/>
    <row r="1688" s="6" customFormat="1" ht="14.25"/>
    <row r="1689" s="6" customFormat="1" ht="14.25"/>
    <row r="1690" s="6" customFormat="1" ht="14.25"/>
    <row r="1691" s="6" customFormat="1" ht="14.25"/>
    <row r="1692" s="6" customFormat="1" ht="14.25"/>
    <row r="1693" s="6" customFormat="1" ht="14.25"/>
    <row r="1694" s="6" customFormat="1" ht="14.25"/>
    <row r="1695" s="6" customFormat="1" ht="14.25"/>
    <row r="1696" s="6" customFormat="1" ht="14.25"/>
    <row r="1697" s="6" customFormat="1" ht="14.25"/>
    <row r="1698" s="6" customFormat="1" ht="14.25"/>
    <row r="1699" s="6" customFormat="1" ht="14.25"/>
    <row r="1700" s="6" customFormat="1" ht="14.25"/>
    <row r="1701" s="6" customFormat="1" ht="14.25"/>
    <row r="1702" s="6" customFormat="1" ht="14.25"/>
    <row r="1703" s="6" customFormat="1" ht="14.25"/>
    <row r="1704" s="6" customFormat="1" ht="14.25"/>
    <row r="1705" s="6" customFormat="1" ht="14.25"/>
    <row r="1706" s="6" customFormat="1" ht="14.25"/>
    <row r="1707" s="6" customFormat="1" ht="14.25"/>
    <row r="1708" s="6" customFormat="1" ht="14.25"/>
    <row r="1709" s="6" customFormat="1" ht="14.25"/>
    <row r="1710" s="6" customFormat="1" ht="14.25"/>
    <row r="1711" s="6" customFormat="1" ht="14.25"/>
    <row r="1712" s="6" customFormat="1" ht="14.25"/>
    <row r="1713" s="6" customFormat="1" ht="14.25"/>
    <row r="1714" s="6" customFormat="1" ht="14.25"/>
    <row r="1715" s="6" customFormat="1" ht="14.25"/>
    <row r="1716" s="6" customFormat="1" ht="14.25"/>
    <row r="1717" s="6" customFormat="1" ht="14.25"/>
    <row r="1718" s="6" customFormat="1" ht="14.25"/>
    <row r="1719" s="6" customFormat="1" ht="14.25"/>
    <row r="1720" s="6" customFormat="1" ht="14.25"/>
    <row r="1721" s="6" customFormat="1" ht="14.25"/>
    <row r="1722" s="6" customFormat="1" ht="14.25"/>
    <row r="1723" s="6" customFormat="1" ht="14.25"/>
    <row r="1724" s="6" customFormat="1" ht="14.25"/>
    <row r="1725" s="6" customFormat="1" ht="14.25"/>
    <row r="1726" s="6" customFormat="1" ht="14.25"/>
    <row r="1727" s="6" customFormat="1" ht="14.25"/>
    <row r="1728" s="6" customFormat="1" ht="14.25"/>
    <row r="1729" s="6" customFormat="1" ht="14.25"/>
    <row r="1730" s="6" customFormat="1" ht="14.25"/>
    <row r="1731" s="6" customFormat="1" ht="14.25"/>
    <row r="1732" s="6" customFormat="1" ht="14.25"/>
    <row r="1733" s="6" customFormat="1" ht="14.25"/>
    <row r="1734" s="6" customFormat="1" ht="14.25"/>
    <row r="1735" s="6" customFormat="1" ht="14.25"/>
    <row r="1736" s="6" customFormat="1" ht="14.25"/>
    <row r="1737" s="6" customFormat="1" ht="14.25"/>
    <row r="1738" s="6" customFormat="1" ht="14.25"/>
    <row r="1739" s="6" customFormat="1" ht="14.25"/>
    <row r="1740" s="6" customFormat="1" ht="14.25"/>
    <row r="1741" s="6" customFormat="1" ht="14.25"/>
    <row r="1742" s="6" customFormat="1" ht="14.25"/>
    <row r="1743" s="6" customFormat="1" ht="14.25"/>
    <row r="1744" s="6" customFormat="1" ht="14.25"/>
    <row r="1745" s="6" customFormat="1" ht="14.25"/>
    <row r="1746" s="6" customFormat="1" ht="14.25"/>
    <row r="1747" s="6" customFormat="1" ht="14.25"/>
    <row r="1748" s="6" customFormat="1" ht="14.25"/>
    <row r="1749" s="6" customFormat="1" ht="14.25"/>
    <row r="1750" s="6" customFormat="1" ht="14.25"/>
    <row r="1751" s="6" customFormat="1" ht="14.25"/>
    <row r="1752" s="6" customFormat="1" ht="14.25"/>
    <row r="1753" s="6" customFormat="1" ht="14.25"/>
    <row r="1754" s="6" customFormat="1" ht="14.25"/>
    <row r="1755" s="6" customFormat="1" ht="14.25"/>
    <row r="1756" s="6" customFormat="1" ht="14.25"/>
    <row r="1757" s="6" customFormat="1" ht="14.25"/>
    <row r="1758" s="6" customFormat="1" ht="14.25"/>
    <row r="1759" s="6" customFormat="1" ht="14.25"/>
    <row r="1760" s="6" customFormat="1" ht="14.25"/>
    <row r="1761" s="6" customFormat="1" ht="14.25"/>
    <row r="1762" s="6" customFormat="1" ht="14.25"/>
    <row r="1763" s="6" customFormat="1" ht="14.25"/>
    <row r="1764" s="6" customFormat="1" ht="14.25"/>
    <row r="1765" s="6" customFormat="1" ht="14.25"/>
    <row r="1766" s="6" customFormat="1" ht="14.25"/>
    <row r="1767" s="6" customFormat="1" ht="14.25"/>
    <row r="1768" s="6" customFormat="1" ht="14.25"/>
    <row r="1769" s="6" customFormat="1" ht="14.25"/>
    <row r="1770" s="6" customFormat="1" ht="14.25"/>
    <row r="1771" s="6" customFormat="1" ht="14.25"/>
    <row r="1772" s="6" customFormat="1" ht="14.25"/>
    <row r="1773" s="6" customFormat="1" ht="14.25"/>
    <row r="1774" s="6" customFormat="1" ht="14.25"/>
    <row r="1775" s="6" customFormat="1" ht="14.25"/>
    <row r="1776" s="6" customFormat="1" ht="14.25"/>
    <row r="1777" s="6" customFormat="1" ht="14.25"/>
    <row r="1778" s="6" customFormat="1" ht="14.25"/>
    <row r="1779" s="6" customFormat="1" ht="14.25"/>
    <row r="1780" s="6" customFormat="1" ht="14.25"/>
    <row r="1781" s="6" customFormat="1" ht="14.25"/>
    <row r="1782" s="6" customFormat="1" ht="14.25"/>
    <row r="1783" s="6" customFormat="1" ht="14.25"/>
    <row r="1784" s="6" customFormat="1" ht="14.25"/>
    <row r="1785" s="6" customFormat="1" ht="14.25"/>
    <row r="1786" s="6" customFormat="1" ht="14.25"/>
    <row r="1787" s="6" customFormat="1" ht="14.25"/>
    <row r="1788" s="6" customFormat="1" ht="14.25"/>
    <row r="1789" s="6" customFormat="1" ht="14.25"/>
    <row r="1790" s="6" customFormat="1" ht="14.25"/>
    <row r="1791" s="6" customFormat="1" ht="14.25"/>
    <row r="1792" s="6" customFormat="1" ht="14.25"/>
    <row r="1793" s="6" customFormat="1" ht="14.25"/>
    <row r="1794" s="6" customFormat="1" ht="14.25"/>
    <row r="1795" s="6" customFormat="1" ht="14.25"/>
    <row r="1796" s="6" customFormat="1" ht="14.25"/>
    <row r="1797" s="6" customFormat="1" ht="14.25"/>
    <row r="1798" s="6" customFormat="1" ht="14.25"/>
    <row r="1799" s="6" customFormat="1" ht="14.25"/>
    <row r="1800" s="6" customFormat="1" ht="14.25"/>
    <row r="1801" s="6" customFormat="1" ht="14.25"/>
    <row r="1802" s="6" customFormat="1" ht="14.25"/>
    <row r="1803" s="6" customFormat="1" ht="14.25"/>
    <row r="1804" s="6" customFormat="1" ht="14.25"/>
    <row r="1805" s="6" customFormat="1" ht="14.25"/>
    <row r="1806" s="6" customFormat="1" ht="14.25"/>
    <row r="1807" s="6" customFormat="1" ht="14.25"/>
    <row r="1808" s="6" customFormat="1" ht="14.25"/>
    <row r="1809" s="6" customFormat="1" ht="14.25"/>
    <row r="1810" s="6" customFormat="1" ht="14.25"/>
    <row r="1811" s="6" customFormat="1" ht="14.25"/>
    <row r="1812" s="6" customFormat="1" ht="14.25"/>
    <row r="1813" s="6" customFormat="1" ht="14.25"/>
    <row r="1814" s="6" customFormat="1" ht="14.25"/>
    <row r="1815" s="6" customFormat="1" ht="14.25"/>
    <row r="1816" s="6" customFormat="1" ht="14.25"/>
    <row r="1817" s="6" customFormat="1" ht="14.25"/>
    <row r="1818" s="6" customFormat="1" ht="14.25"/>
    <row r="1819" s="6" customFormat="1" ht="14.25"/>
    <row r="1820" s="6" customFormat="1" ht="14.25"/>
    <row r="1821" s="6" customFormat="1" ht="14.25"/>
    <row r="1822" s="6" customFormat="1" ht="14.25"/>
    <row r="1823" s="6" customFormat="1" ht="14.25"/>
    <row r="1824" s="6" customFormat="1" ht="14.25"/>
    <row r="1825" s="6" customFormat="1" ht="14.25"/>
    <row r="1826" s="6" customFormat="1" ht="14.25"/>
    <row r="1827" s="6" customFormat="1" ht="14.25"/>
    <row r="1828" s="6" customFormat="1" ht="14.25"/>
    <row r="1829" s="6" customFormat="1" ht="14.25"/>
    <row r="1830" s="6" customFormat="1" ht="14.25"/>
    <row r="1831" s="6" customFormat="1" ht="14.25"/>
    <row r="1832" s="6" customFormat="1" ht="14.25"/>
    <row r="1833" s="6" customFormat="1" ht="14.25"/>
    <row r="1834" s="6" customFormat="1" ht="14.25"/>
    <row r="1835" s="6" customFormat="1" ht="14.25"/>
    <row r="1836" s="6" customFormat="1" ht="14.25"/>
    <row r="1837" s="6" customFormat="1" ht="14.25"/>
    <row r="1838" s="6" customFormat="1" ht="14.25"/>
    <row r="1839" s="6" customFormat="1" ht="14.25"/>
    <row r="1840" s="6" customFormat="1" ht="14.25"/>
    <row r="1841" s="6" customFormat="1" ht="14.25"/>
    <row r="1842" s="6" customFormat="1" ht="14.25"/>
    <row r="1843" s="6" customFormat="1" ht="14.25"/>
    <row r="1844" s="6" customFormat="1" ht="14.25"/>
    <row r="1845" s="6" customFormat="1" ht="14.25"/>
    <row r="1846" s="6" customFormat="1" ht="14.25"/>
    <row r="1847" s="6" customFormat="1" ht="14.25"/>
    <row r="1848" s="6" customFormat="1" ht="14.25"/>
    <row r="1849" s="6" customFormat="1" ht="14.25"/>
    <row r="1850" s="6" customFormat="1" ht="14.25"/>
    <row r="1851" s="6" customFormat="1" ht="14.25"/>
    <row r="1852" s="6" customFormat="1" ht="14.25"/>
    <row r="1853" s="6" customFormat="1" ht="14.25"/>
    <row r="1854" s="6" customFormat="1" ht="14.25"/>
    <row r="1855" s="6" customFormat="1" ht="14.25"/>
    <row r="1856" s="6" customFormat="1" ht="14.25"/>
    <row r="1857" s="6" customFormat="1" ht="14.25"/>
    <row r="1858" s="6" customFormat="1" ht="14.25"/>
    <row r="1859" s="6" customFormat="1" ht="14.25"/>
    <row r="1860" s="6" customFormat="1" ht="14.25"/>
    <row r="1861" s="6" customFormat="1" ht="14.25"/>
    <row r="1862" s="6" customFormat="1" ht="14.25"/>
    <row r="1863" s="6" customFormat="1" ht="14.25"/>
    <row r="1864" s="6" customFormat="1" ht="14.25"/>
    <row r="1865" s="6" customFormat="1" ht="14.25"/>
    <row r="1866" s="6" customFormat="1" ht="14.25"/>
    <row r="1867" s="6" customFormat="1" ht="14.25"/>
    <row r="1868" s="6" customFormat="1" ht="14.25"/>
    <row r="1869" s="6" customFormat="1" ht="14.25"/>
    <row r="1870" s="6" customFormat="1" ht="14.25"/>
    <row r="1871" s="6" customFormat="1" ht="14.25"/>
    <row r="1872" s="6" customFormat="1" ht="14.25"/>
    <row r="1873" s="6" customFormat="1" ht="14.25"/>
    <row r="1874" s="6" customFormat="1" ht="14.25"/>
    <row r="1875" s="6" customFormat="1" ht="14.25"/>
    <row r="1876" s="6" customFormat="1" ht="14.25"/>
    <row r="1877" s="6" customFormat="1" ht="14.25"/>
    <row r="1878" s="6" customFormat="1" ht="14.25"/>
    <row r="1879" s="6" customFormat="1" ht="14.25"/>
    <row r="1880" s="6" customFormat="1" ht="14.25"/>
    <row r="1881" s="6" customFormat="1" ht="14.25"/>
    <row r="1882" s="6" customFormat="1" ht="14.25"/>
    <row r="1883" s="6" customFormat="1" ht="14.25"/>
    <row r="1884" s="6" customFormat="1" ht="14.25"/>
    <row r="1885" s="6" customFormat="1" ht="14.25"/>
    <row r="1886" s="6" customFormat="1" ht="14.25"/>
    <row r="1887" s="6" customFormat="1" ht="14.25"/>
    <row r="1888" s="6" customFormat="1" ht="14.25"/>
    <row r="1889" s="6" customFormat="1" ht="14.25"/>
    <row r="1890" s="6" customFormat="1" ht="14.25"/>
    <row r="1891" s="6" customFormat="1" ht="14.25"/>
    <row r="1892" s="6" customFormat="1" ht="14.25"/>
    <row r="1893" s="6" customFormat="1" ht="14.25"/>
    <row r="1894" s="6" customFormat="1" ht="14.25"/>
    <row r="1895" s="6" customFormat="1" ht="14.25"/>
    <row r="1896" s="6" customFormat="1" ht="14.25"/>
    <row r="1897" s="6" customFormat="1" ht="14.25"/>
    <row r="1898" s="6" customFormat="1" ht="14.25"/>
    <row r="1899" s="6" customFormat="1" ht="14.25"/>
    <row r="1900" s="6" customFormat="1" ht="14.25"/>
    <row r="1901" s="6" customFormat="1" ht="14.25"/>
    <row r="1902" s="6" customFormat="1" ht="14.25"/>
    <row r="1903" s="6" customFormat="1" ht="14.25"/>
    <row r="1904" s="6" customFormat="1" ht="14.25"/>
    <row r="1905" s="6" customFormat="1" ht="14.25"/>
    <row r="1906" s="6" customFormat="1" ht="14.25"/>
    <row r="1907" s="6" customFormat="1" ht="14.25"/>
    <row r="1908" s="6" customFormat="1" ht="14.25"/>
    <row r="1909" s="6" customFormat="1" ht="14.25"/>
    <row r="1910" s="6" customFormat="1" ht="14.25"/>
    <row r="1911" s="6" customFormat="1" ht="14.25"/>
    <row r="1912" s="6" customFormat="1" ht="14.25"/>
    <row r="1913" s="6" customFormat="1" ht="14.25"/>
    <row r="1914" s="6" customFormat="1" ht="14.25"/>
    <row r="1915" s="6" customFormat="1" ht="14.25"/>
    <row r="1916" s="6" customFormat="1" ht="14.25"/>
    <row r="1917" s="6" customFormat="1" ht="14.25"/>
    <row r="1918" s="6" customFormat="1" ht="14.25"/>
    <row r="1919" s="6" customFormat="1" ht="14.25"/>
    <row r="1920" s="6" customFormat="1" ht="14.25"/>
    <row r="1921" s="6" customFormat="1" ht="14.25"/>
    <row r="1922" s="6" customFormat="1" ht="14.25"/>
    <row r="1923" s="6" customFormat="1" ht="14.25"/>
    <row r="1924" s="6" customFormat="1" ht="14.25"/>
    <row r="1925" s="6" customFormat="1" ht="14.25"/>
    <row r="1926" s="6" customFormat="1" ht="14.25"/>
    <row r="1927" s="6" customFormat="1" ht="14.25"/>
    <row r="1928" s="6" customFormat="1" ht="14.25"/>
    <row r="1929" s="6" customFormat="1" ht="14.25"/>
    <row r="1930" s="6" customFormat="1" ht="14.25"/>
    <row r="1931" s="6" customFormat="1" ht="14.25"/>
    <row r="1932" s="6" customFormat="1" ht="14.25"/>
    <row r="1933" s="6" customFormat="1" ht="14.25"/>
    <row r="1934" s="6" customFormat="1" ht="14.25"/>
    <row r="1935" s="6" customFormat="1" ht="14.25"/>
    <row r="1936" s="6" customFormat="1" ht="14.25"/>
    <row r="1937" s="6" customFormat="1" ht="14.25"/>
    <row r="1938" s="6" customFormat="1" ht="14.25"/>
    <row r="1939" s="6" customFormat="1" ht="14.25"/>
    <row r="1940" s="6" customFormat="1" ht="14.25"/>
    <row r="1941" s="6" customFormat="1" ht="14.25"/>
    <row r="1942" s="6" customFormat="1" ht="14.25"/>
    <row r="1943" s="6" customFormat="1" ht="14.25"/>
    <row r="1944" s="6" customFormat="1" ht="14.25"/>
    <row r="1945" s="6" customFormat="1" ht="14.25"/>
    <row r="1946" s="6" customFormat="1" ht="14.25"/>
    <row r="1947" s="6" customFormat="1" ht="14.25"/>
    <row r="1948" s="6" customFormat="1" ht="14.25"/>
    <row r="1949" s="6" customFormat="1" ht="14.25"/>
    <row r="1950" s="6" customFormat="1" ht="14.25"/>
    <row r="1951" s="6" customFormat="1" ht="14.25"/>
    <row r="1952" s="6" customFormat="1" ht="14.25"/>
    <row r="1953" s="6" customFormat="1" ht="14.25"/>
    <row r="1954" s="6" customFormat="1" ht="14.25"/>
    <row r="1955" s="6" customFormat="1" ht="14.25"/>
    <row r="1956" s="6" customFormat="1" ht="14.25"/>
    <row r="1957" s="6" customFormat="1" ht="14.25"/>
    <row r="1958" s="6" customFormat="1" ht="14.25"/>
    <row r="1959" s="6" customFormat="1" ht="14.25"/>
    <row r="1960" s="6" customFormat="1" ht="14.25"/>
    <row r="1961" s="6" customFormat="1" ht="14.25"/>
    <row r="1962" s="6" customFormat="1" ht="14.25"/>
    <row r="1963" s="6" customFormat="1" ht="14.25"/>
    <row r="1964" s="6" customFormat="1" ht="14.25"/>
    <row r="1965" s="6" customFormat="1" ht="14.25"/>
    <row r="1966" s="6" customFormat="1" ht="14.25"/>
    <row r="1967" s="6" customFormat="1" ht="14.25"/>
    <row r="1968" s="6" customFormat="1" ht="14.25"/>
    <row r="1969" s="6" customFormat="1" ht="14.25"/>
    <row r="1970" s="6" customFormat="1" ht="14.25"/>
    <row r="1971" s="6" customFormat="1" ht="14.25"/>
    <row r="1972" s="6" customFormat="1" ht="14.25"/>
    <row r="1973" s="6" customFormat="1" ht="14.25"/>
    <row r="1974" s="6" customFormat="1" ht="14.25"/>
    <row r="1975" s="6" customFormat="1" ht="14.25"/>
    <row r="1976" s="6" customFormat="1" ht="14.25"/>
    <row r="1977" s="6" customFormat="1" ht="14.25"/>
    <row r="1978" s="6" customFormat="1" ht="14.25"/>
    <row r="1979" s="6" customFormat="1" ht="14.25"/>
    <row r="1980" s="6" customFormat="1" ht="14.25"/>
    <row r="1981" s="6" customFormat="1" ht="14.25"/>
    <row r="1982" s="6" customFormat="1" ht="14.25"/>
    <row r="1983" s="6" customFormat="1" ht="14.25"/>
    <row r="1984" s="6" customFormat="1" ht="14.25"/>
    <row r="1985" s="6" customFormat="1" ht="14.25"/>
    <row r="1986" s="6" customFormat="1" ht="14.25"/>
    <row r="1987" s="6" customFormat="1" ht="14.25"/>
    <row r="1988" s="6" customFormat="1" ht="14.25"/>
    <row r="1989" s="6" customFormat="1" ht="14.25"/>
    <row r="1990" s="6" customFormat="1" ht="14.25"/>
    <row r="1991" s="6" customFormat="1" ht="14.25"/>
    <row r="1992" s="6" customFormat="1" ht="14.25"/>
    <row r="1993" s="6" customFormat="1" ht="14.25"/>
    <row r="1994" s="6" customFormat="1" ht="14.25"/>
    <row r="1995" s="6" customFormat="1" ht="14.25"/>
    <row r="1996" s="6" customFormat="1" ht="14.25"/>
    <row r="1997" s="6" customFormat="1" ht="14.25"/>
    <row r="1998" s="6" customFormat="1" ht="14.25"/>
    <row r="1999" s="6" customFormat="1" ht="14.25"/>
    <row r="2000" s="6" customFormat="1" ht="14.25"/>
    <row r="2001" s="6" customFormat="1" ht="14.25"/>
    <row r="2002" s="6" customFormat="1" ht="14.25"/>
    <row r="2003" s="6" customFormat="1" ht="14.25"/>
    <row r="2004" s="6" customFormat="1" ht="14.25"/>
    <row r="2005" s="6" customFormat="1" ht="14.25"/>
    <row r="2006" s="6" customFormat="1" ht="14.25"/>
    <row r="2007" s="6" customFormat="1" ht="14.25"/>
    <row r="2008" s="6" customFormat="1" ht="14.25"/>
    <row r="2009" s="6" customFormat="1" ht="14.25"/>
    <row r="2010" s="6" customFormat="1" ht="14.25"/>
    <row r="2011" s="6" customFormat="1" ht="14.25"/>
    <row r="2012" s="6" customFormat="1" ht="14.25"/>
    <row r="2013" s="6" customFormat="1" ht="14.25"/>
    <row r="2014" s="6" customFormat="1" ht="14.25"/>
    <row r="2015" s="6" customFormat="1" ht="14.25"/>
    <row r="2016" s="6" customFormat="1" ht="14.25"/>
    <row r="2017" s="6" customFormat="1" ht="14.25"/>
    <row r="2018" s="6" customFormat="1" ht="14.25"/>
    <row r="2019" s="6" customFormat="1" ht="14.25"/>
    <row r="2020" s="6" customFormat="1" ht="14.25"/>
    <row r="2021" s="6" customFormat="1" ht="14.25"/>
    <row r="2022" s="6" customFormat="1" ht="14.25"/>
    <row r="2023" s="6" customFormat="1" ht="14.25"/>
    <row r="2024" s="6" customFormat="1" ht="14.25"/>
    <row r="2025" s="6" customFormat="1" ht="14.25"/>
    <row r="2026" s="6" customFormat="1" ht="14.25"/>
    <row r="2027" s="6" customFormat="1" ht="14.25"/>
    <row r="2028" s="6" customFormat="1" ht="14.25"/>
    <row r="2029" s="6" customFormat="1" ht="14.25"/>
    <row r="2030" s="6" customFormat="1" ht="14.25"/>
    <row r="2031" s="6" customFormat="1" ht="14.25"/>
    <row r="2032" s="6" customFormat="1" ht="14.25"/>
    <row r="2033" s="6" customFormat="1" ht="14.25"/>
    <row r="2034" s="6" customFormat="1" ht="14.25"/>
    <row r="2035" s="6" customFormat="1" ht="14.25"/>
    <row r="2036" s="6" customFormat="1" ht="14.25"/>
    <row r="2037" s="6" customFormat="1" ht="14.25"/>
    <row r="2038" s="6" customFormat="1" ht="14.25"/>
    <row r="2039" s="6" customFormat="1" ht="14.25"/>
    <row r="2040" s="6" customFormat="1" ht="14.25"/>
    <row r="2041" s="6" customFormat="1" ht="14.25"/>
    <row r="2042" s="6" customFormat="1" ht="14.25"/>
    <row r="2043" s="6" customFormat="1" ht="14.25"/>
    <row r="2044" s="6" customFormat="1" ht="14.25"/>
    <row r="2045" s="6" customFormat="1" ht="14.25"/>
    <row r="2046" s="6" customFormat="1" ht="14.25"/>
    <row r="2047" s="6" customFormat="1" ht="14.25"/>
    <row r="2048" s="6" customFormat="1" ht="14.25"/>
    <row r="2049" s="6" customFormat="1" ht="14.25"/>
    <row r="2050" s="6" customFormat="1" ht="14.25"/>
    <row r="2051" s="6" customFormat="1" ht="14.25"/>
    <row r="2052" s="6" customFormat="1" ht="14.25"/>
    <row r="2053" s="6" customFormat="1" ht="14.25"/>
    <row r="2054" s="6" customFormat="1" ht="14.25"/>
    <row r="2055" s="6" customFormat="1" ht="14.25"/>
    <row r="2056" s="6" customFormat="1" ht="14.25"/>
    <row r="2057" s="6" customFormat="1" ht="14.25"/>
    <row r="2058" s="6" customFormat="1" ht="14.25"/>
    <row r="2059" s="6" customFormat="1" ht="14.25"/>
    <row r="2060" s="6" customFormat="1" ht="14.25"/>
    <row r="2061" s="6" customFormat="1" ht="14.25"/>
    <row r="2062" s="6" customFormat="1" ht="14.25"/>
    <row r="2063" s="6" customFormat="1" ht="14.25"/>
    <row r="2064" s="6" customFormat="1" ht="14.25"/>
    <row r="2065" s="6" customFormat="1" ht="14.25"/>
    <row r="2066" s="6" customFormat="1" ht="14.25"/>
    <row r="2067" s="6" customFormat="1" ht="14.25"/>
    <row r="2068" s="6" customFormat="1" ht="14.25"/>
    <row r="2069" s="6" customFormat="1" ht="14.25"/>
    <row r="2070" s="6" customFormat="1" ht="14.25"/>
    <row r="2071" s="6" customFormat="1" ht="14.25"/>
    <row r="2072" s="6" customFormat="1" ht="14.25"/>
    <row r="2073" s="6" customFormat="1" ht="14.25"/>
    <row r="2074" s="6" customFormat="1" ht="14.25"/>
    <row r="2075" s="6" customFormat="1" ht="14.25"/>
    <row r="2076" s="6" customFormat="1" ht="14.25"/>
    <row r="2077" s="6" customFormat="1" ht="14.25"/>
    <row r="2078" s="6" customFormat="1" ht="14.25"/>
    <row r="2079" s="6" customFormat="1" ht="14.25"/>
    <row r="2080" s="6" customFormat="1" ht="14.25"/>
    <row r="2081" s="6" customFormat="1" ht="14.25"/>
    <row r="2082" s="6" customFormat="1" ht="14.25"/>
    <row r="2083" s="6" customFormat="1" ht="14.25"/>
    <row r="2084" s="6" customFormat="1" ht="14.25"/>
    <row r="2085" s="6" customFormat="1" ht="14.25"/>
    <row r="2086" s="6" customFormat="1" ht="14.25"/>
    <row r="2087" s="6" customFormat="1" ht="14.25"/>
    <row r="2088" s="6" customFormat="1" ht="14.25"/>
    <row r="2089" s="6" customFormat="1" ht="14.25"/>
    <row r="2090" s="6" customFormat="1" ht="14.25"/>
    <row r="2091" s="6" customFormat="1" ht="14.25"/>
    <row r="2092" s="6" customFormat="1" ht="14.25"/>
    <row r="2093" s="6" customFormat="1" ht="14.25"/>
    <row r="2094" s="6" customFormat="1" ht="14.25"/>
    <row r="2095" s="6" customFormat="1" ht="14.25"/>
    <row r="2096" s="6" customFormat="1" ht="14.25"/>
    <row r="2097" s="6" customFormat="1" ht="14.25"/>
    <row r="2098" s="6" customFormat="1" ht="14.25"/>
    <row r="2099" s="6" customFormat="1" ht="14.25"/>
    <row r="2100" s="6" customFormat="1" ht="14.25"/>
    <row r="2101" s="6" customFormat="1" ht="14.25"/>
    <row r="2102" s="6" customFormat="1" ht="14.25"/>
    <row r="2103" s="6" customFormat="1" ht="14.25"/>
    <row r="2104" s="6" customFormat="1" ht="14.25"/>
    <row r="2105" s="6" customFormat="1" ht="14.25"/>
    <row r="2106" s="6" customFormat="1" ht="14.25"/>
    <row r="2107" s="6" customFormat="1" ht="14.25"/>
    <row r="2108" s="6" customFormat="1" ht="14.25"/>
    <row r="2109" s="6" customFormat="1" ht="14.25"/>
    <row r="2110" s="6" customFormat="1" ht="14.25"/>
    <row r="2111" s="6" customFormat="1" ht="14.25"/>
    <row r="2112" s="6" customFormat="1" ht="14.25"/>
    <row r="2113" s="6" customFormat="1" ht="14.25"/>
    <row r="2114" s="6" customFormat="1" ht="14.25"/>
    <row r="2115" s="6" customFormat="1" ht="14.25"/>
    <row r="2116" s="6" customFormat="1" ht="14.25"/>
    <row r="2117" s="6" customFormat="1" ht="14.25"/>
    <row r="2118" s="6" customFormat="1" ht="14.25"/>
    <row r="2119" s="6" customFormat="1" ht="14.25"/>
    <row r="2120" s="6" customFormat="1" ht="14.25"/>
    <row r="2121" s="6" customFormat="1" ht="14.25"/>
    <row r="2122" s="6" customFormat="1" ht="14.25"/>
    <row r="2123" s="6" customFormat="1" ht="14.25"/>
    <row r="2124" s="6" customFormat="1" ht="14.25"/>
    <row r="2125" s="6" customFormat="1" ht="14.25"/>
    <row r="2126" s="6" customFormat="1" ht="14.25"/>
    <row r="2127" s="6" customFormat="1" ht="14.25"/>
    <row r="2128" s="6" customFormat="1" ht="14.25"/>
    <row r="2129" s="6" customFormat="1" ht="14.25"/>
    <row r="2130" s="6" customFormat="1" ht="14.25"/>
    <row r="2131" s="6" customFormat="1" ht="14.25"/>
    <row r="2132" s="6" customFormat="1" ht="14.25"/>
    <row r="2133" s="6" customFormat="1" ht="14.25"/>
    <row r="2134" s="6" customFormat="1" ht="14.25"/>
    <row r="2135" s="6" customFormat="1" ht="14.25"/>
    <row r="2136" s="6" customFormat="1" ht="14.25"/>
    <row r="2137" s="6" customFormat="1" ht="14.25"/>
    <row r="2138" s="6" customFormat="1" ht="14.25"/>
    <row r="2139" s="6" customFormat="1" ht="14.25"/>
    <row r="2140" s="6" customFormat="1" ht="14.25"/>
    <row r="2141" s="6" customFormat="1" ht="14.25"/>
    <row r="2142" s="6" customFormat="1" ht="14.25"/>
    <row r="2143" s="6" customFormat="1" ht="14.25"/>
    <row r="2144" s="6" customFormat="1" ht="14.25"/>
    <row r="2145" s="6" customFormat="1" ht="14.25"/>
    <row r="2146" s="6" customFormat="1" ht="14.25"/>
    <row r="2147" s="6" customFormat="1" ht="14.25"/>
    <row r="2148" s="6" customFormat="1" ht="14.25"/>
    <row r="2149" s="6" customFormat="1" ht="14.25"/>
    <row r="2150" s="6" customFormat="1" ht="14.25"/>
    <row r="2151" s="6" customFormat="1" ht="14.25"/>
    <row r="2152" s="6" customFormat="1" ht="14.25"/>
    <row r="2153" s="6" customFormat="1" ht="14.25"/>
    <row r="2154" s="6" customFormat="1" ht="14.25"/>
    <row r="2155" s="6" customFormat="1" ht="14.25"/>
    <row r="2156" s="6" customFormat="1" ht="14.25"/>
    <row r="2157" s="6" customFormat="1" ht="14.25"/>
    <row r="2158" s="6" customFormat="1" ht="14.25"/>
    <row r="2159" s="6" customFormat="1" ht="14.25"/>
    <row r="2160" s="6" customFormat="1" ht="14.25"/>
    <row r="2161" s="6" customFormat="1" ht="14.25"/>
    <row r="2162" s="6" customFormat="1" ht="14.25"/>
    <row r="2163" s="6" customFormat="1" ht="14.25"/>
    <row r="2164" s="6" customFormat="1" ht="14.25"/>
    <row r="2165" s="6" customFormat="1" ht="14.25"/>
    <row r="2166" s="6" customFormat="1" ht="14.25"/>
    <row r="2167" s="6" customFormat="1" ht="14.25"/>
    <row r="2168" s="6" customFormat="1" ht="14.25"/>
    <row r="2169" s="6" customFormat="1" ht="14.25"/>
    <row r="2170" s="6" customFormat="1" ht="14.25"/>
    <row r="2171" s="6" customFormat="1" ht="14.25"/>
    <row r="2172" s="6" customFormat="1" ht="14.25"/>
    <row r="2173" s="6" customFormat="1" ht="14.25"/>
    <row r="2174" s="6" customFormat="1" ht="14.25"/>
    <row r="2175" s="6" customFormat="1" ht="14.25"/>
    <row r="2176" s="6" customFormat="1" ht="14.25"/>
    <row r="2177" s="6" customFormat="1" ht="14.25"/>
    <row r="2178" s="6" customFormat="1" ht="14.25"/>
    <row r="2179" s="6" customFormat="1" ht="14.25"/>
    <row r="2180" s="6" customFormat="1" ht="14.25"/>
    <row r="2181" s="6" customFormat="1" ht="14.25"/>
    <row r="2182" s="6" customFormat="1" ht="14.25"/>
    <row r="2183" s="6" customFormat="1" ht="14.25"/>
    <row r="2184" s="6" customFormat="1" ht="14.25"/>
    <row r="2185" s="6" customFormat="1" ht="14.25"/>
    <row r="2186" s="6" customFormat="1" ht="14.25"/>
    <row r="2187" s="6" customFormat="1" ht="14.25"/>
    <row r="2188" s="6" customFormat="1" ht="14.25"/>
    <row r="2189" s="6" customFormat="1" ht="14.25"/>
    <row r="2190" s="6" customFormat="1" ht="14.25"/>
    <row r="2191" s="6" customFormat="1" ht="14.25"/>
    <row r="2192" s="6" customFormat="1" ht="14.25"/>
    <row r="2193" s="6" customFormat="1" ht="14.25"/>
    <row r="2194" s="6" customFormat="1" ht="14.25"/>
    <row r="2195" s="6" customFormat="1" ht="14.25"/>
    <row r="2196" s="6" customFormat="1" ht="14.25"/>
    <row r="2197" s="6" customFormat="1" ht="14.25"/>
    <row r="2198" s="6" customFormat="1" ht="14.25"/>
    <row r="2199" s="6" customFormat="1" ht="14.25"/>
    <row r="2200" s="6" customFormat="1" ht="14.25"/>
    <row r="2201" s="6" customFormat="1" ht="14.25"/>
    <row r="2202" s="6" customFormat="1" ht="14.25"/>
    <row r="2203" s="6" customFormat="1" ht="14.25"/>
    <row r="2204" s="6" customFormat="1" ht="14.25"/>
    <row r="2205" s="6" customFormat="1" ht="14.25"/>
    <row r="2206" s="6" customFormat="1" ht="14.25"/>
    <row r="2207" s="6" customFormat="1" ht="14.25"/>
    <row r="2208" s="6" customFormat="1" ht="14.25"/>
    <row r="2209" s="6" customFormat="1" ht="14.25"/>
    <row r="2210" s="6" customFormat="1" ht="14.25"/>
    <row r="2211" s="6" customFormat="1" ht="14.25"/>
    <row r="2212" s="6" customFormat="1" ht="14.25"/>
    <row r="2213" s="6" customFormat="1" ht="14.25"/>
    <row r="2214" s="6" customFormat="1" ht="14.25"/>
    <row r="2215" s="6" customFormat="1" ht="14.25"/>
    <row r="2216" s="6" customFormat="1" ht="14.25"/>
    <row r="2217" s="6" customFormat="1" ht="14.25"/>
    <row r="2218" s="6" customFormat="1" ht="14.25"/>
    <row r="2219" s="6" customFormat="1" ht="14.25"/>
    <row r="2220" s="6" customFormat="1" ht="14.25"/>
    <row r="2221" s="6" customFormat="1" ht="14.25"/>
    <row r="2222" s="6" customFormat="1" ht="14.25"/>
    <row r="2223" s="6" customFormat="1" ht="14.25"/>
    <row r="2224" s="6" customFormat="1" ht="14.25"/>
    <row r="2225" s="6" customFormat="1" ht="14.25"/>
    <row r="2226" s="6" customFormat="1" ht="14.25"/>
    <row r="2227" s="6" customFormat="1" ht="14.25"/>
    <row r="2228" s="6" customFormat="1" ht="14.25"/>
    <row r="2229" s="6" customFormat="1" ht="14.25"/>
    <row r="2230" s="6" customFormat="1" ht="14.25"/>
    <row r="2231" s="6" customFormat="1" ht="14.25"/>
    <row r="2232" s="6" customFormat="1" ht="14.25"/>
    <row r="2233" s="6" customFormat="1" ht="14.25"/>
    <row r="2234" s="6" customFormat="1" ht="14.25"/>
    <row r="2235" s="6" customFormat="1" ht="14.25"/>
    <row r="2236" s="6" customFormat="1" ht="14.25"/>
    <row r="2237" s="6" customFormat="1" ht="14.25"/>
    <row r="2238" s="6" customFormat="1" ht="14.25"/>
    <row r="2239" s="6" customFormat="1" ht="14.25"/>
    <row r="2240" s="6" customFormat="1" ht="14.25"/>
    <row r="2241" s="6" customFormat="1" ht="14.25"/>
    <row r="2242" s="6" customFormat="1" ht="14.25"/>
    <row r="2243" s="6" customFormat="1" ht="14.25"/>
    <row r="2244" s="6" customFormat="1" ht="14.25"/>
    <row r="2245" s="6" customFormat="1" ht="14.25"/>
    <row r="2246" s="6" customFormat="1" ht="14.25"/>
    <row r="2247" s="6" customFormat="1" ht="14.25"/>
    <row r="2248" s="6" customFormat="1" ht="14.25"/>
    <row r="2249" s="6" customFormat="1" ht="14.25"/>
    <row r="2250" s="6" customFormat="1" ht="14.25"/>
    <row r="2251" s="6" customFormat="1" ht="14.25"/>
    <row r="2252" s="6" customFormat="1" ht="14.25"/>
    <row r="2253" s="6" customFormat="1" ht="14.25"/>
    <row r="2254" s="6" customFormat="1" ht="14.25"/>
    <row r="2255" s="6" customFormat="1" ht="14.25"/>
    <row r="2256" s="6" customFormat="1" ht="14.25"/>
    <row r="2257" s="6" customFormat="1" ht="14.25"/>
    <row r="2258" s="6" customFormat="1" ht="14.25"/>
    <row r="2259" s="6" customFormat="1" ht="14.25"/>
    <row r="2260" s="6" customFormat="1" ht="14.25"/>
    <row r="2261" s="6" customFormat="1" ht="14.25"/>
    <row r="2262" s="6" customFormat="1" ht="14.25"/>
    <row r="2263" s="6" customFormat="1" ht="14.25"/>
    <row r="2264" s="6" customFormat="1" ht="14.25"/>
    <row r="2265" s="6" customFormat="1" ht="14.25"/>
    <row r="2266" s="6" customFormat="1" ht="14.25"/>
    <row r="2267" s="6" customFormat="1" ht="14.25"/>
    <row r="2268" s="6" customFormat="1" ht="14.25"/>
    <row r="2269" s="6" customFormat="1" ht="14.25"/>
    <row r="2270" s="6" customFormat="1" ht="14.25"/>
    <row r="2271" s="6" customFormat="1" ht="14.25"/>
    <row r="2272" s="6" customFormat="1" ht="14.25"/>
    <row r="2273" s="6" customFormat="1" ht="14.25"/>
    <row r="2274" s="6" customFormat="1" ht="14.25"/>
    <row r="2275" s="6" customFormat="1" ht="14.25"/>
    <row r="2276" s="6" customFormat="1" ht="14.25"/>
    <row r="2277" s="6" customFormat="1" ht="14.25"/>
    <row r="2278" s="6" customFormat="1" ht="14.25"/>
    <row r="2279" s="6" customFormat="1" ht="14.25"/>
    <row r="2280" s="6" customFormat="1" ht="14.25"/>
    <row r="2281" s="6" customFormat="1" ht="14.25"/>
    <row r="2282" s="6" customFormat="1" ht="14.25"/>
    <row r="2283" s="6" customFormat="1" ht="14.25"/>
    <row r="2284" s="6" customFormat="1" ht="14.25"/>
    <row r="2285" s="6" customFormat="1" ht="14.25"/>
    <row r="2286" s="6" customFormat="1" ht="14.25"/>
    <row r="2287" s="6" customFormat="1" ht="14.25"/>
    <row r="2288" s="6" customFormat="1" ht="14.25"/>
    <row r="2289" s="6" customFormat="1" ht="14.25"/>
    <row r="2290" s="6" customFormat="1" ht="14.25"/>
    <row r="2291" s="6" customFormat="1" ht="14.25"/>
    <row r="2292" s="6" customFormat="1" ht="14.25"/>
    <row r="2293" s="6" customFormat="1" ht="14.25"/>
    <row r="2294" s="6" customFormat="1" ht="14.25"/>
    <row r="2295" s="6" customFormat="1" ht="14.25"/>
    <row r="2296" s="6" customFormat="1" ht="14.25"/>
    <row r="2297" s="6" customFormat="1" ht="14.25"/>
    <row r="2298" s="6" customFormat="1" ht="14.25"/>
    <row r="2299" s="6" customFormat="1" ht="14.25"/>
    <row r="2300" s="6" customFormat="1" ht="14.25"/>
    <row r="2301" s="6" customFormat="1" ht="14.25"/>
    <row r="2302" s="6" customFormat="1" ht="14.25"/>
    <row r="2303" s="6" customFormat="1" ht="14.25"/>
    <row r="2304" s="6" customFormat="1" ht="14.25"/>
    <row r="2305" s="6" customFormat="1" ht="14.25"/>
    <row r="2306" s="6" customFormat="1" ht="14.25"/>
    <row r="2307" s="6" customFormat="1" ht="14.25"/>
    <row r="2308" s="6" customFormat="1" ht="14.25"/>
    <row r="2309" s="6" customFormat="1" ht="14.25"/>
    <row r="2310" s="6" customFormat="1" ht="14.25"/>
    <row r="2311" s="6" customFormat="1" ht="14.25"/>
    <row r="2312" s="6" customFormat="1" ht="14.25"/>
    <row r="2313" s="6" customFormat="1" ht="14.25"/>
    <row r="2314" s="6" customFormat="1" ht="14.25"/>
    <row r="2315" s="6" customFormat="1" ht="14.25"/>
    <row r="2316" s="6" customFormat="1" ht="14.25"/>
    <row r="2317" s="6" customFormat="1" ht="14.25"/>
    <row r="2318" s="6" customFormat="1" ht="14.25"/>
    <row r="2319" s="6" customFormat="1" ht="14.25"/>
    <row r="2320" s="6" customFormat="1" ht="14.25"/>
    <row r="2321" s="6" customFormat="1" ht="14.25"/>
    <row r="2322" s="6" customFormat="1" ht="14.25"/>
    <row r="2323" s="6" customFormat="1" ht="14.25"/>
    <row r="2324" s="6" customFormat="1" ht="14.25"/>
    <row r="2325" s="6" customFormat="1" ht="14.25"/>
    <row r="2326" s="6" customFormat="1" ht="14.25"/>
    <row r="2327" s="6" customFormat="1" ht="14.25"/>
    <row r="2328" s="6" customFormat="1" ht="14.25"/>
    <row r="2329" s="6" customFormat="1" ht="14.25"/>
    <row r="2330" s="6" customFormat="1" ht="14.25"/>
    <row r="2331" s="6" customFormat="1" ht="14.25"/>
    <row r="2332" s="6" customFormat="1" ht="14.25"/>
    <row r="2333" s="6" customFormat="1" ht="14.25"/>
    <row r="2334" s="6" customFormat="1" ht="14.25"/>
    <row r="2335" s="6" customFormat="1" ht="14.25"/>
    <row r="2336" s="6" customFormat="1" ht="14.25"/>
    <row r="2337" s="6" customFormat="1" ht="14.25"/>
    <row r="2338" s="6" customFormat="1" ht="14.25"/>
    <row r="2339" s="6" customFormat="1" ht="14.25"/>
    <row r="2340" s="6" customFormat="1" ht="14.25"/>
    <row r="2341" s="6" customFormat="1" ht="14.25"/>
    <row r="2342" s="6" customFormat="1" ht="14.25"/>
    <row r="2343" s="6" customFormat="1" ht="14.25"/>
    <row r="2344" s="6" customFormat="1" ht="14.25"/>
    <row r="2345" s="6" customFormat="1" ht="14.25"/>
    <row r="2346" s="6" customFormat="1" ht="14.25"/>
    <row r="2347" s="6" customFormat="1" ht="14.25"/>
    <row r="2348" s="6" customFormat="1" ht="14.25"/>
    <row r="2349" s="6" customFormat="1" ht="14.25"/>
    <row r="2350" s="6" customFormat="1" ht="14.25"/>
    <row r="2351" s="6" customFormat="1" ht="14.25"/>
    <row r="2352" s="6" customFormat="1" ht="14.25"/>
    <row r="2353" s="6" customFormat="1" ht="14.25"/>
    <row r="2354" s="6" customFormat="1" ht="14.25"/>
    <row r="2355" s="6" customFormat="1" ht="14.25"/>
    <row r="2356" s="6" customFormat="1" ht="14.25"/>
    <row r="2357" s="6" customFormat="1" ht="14.25"/>
    <row r="2358" s="6" customFormat="1" ht="14.25"/>
    <row r="2359" s="6" customFormat="1" ht="14.25"/>
    <row r="2360" s="6" customFormat="1" ht="14.25"/>
    <row r="2361" s="6" customFormat="1" ht="14.25"/>
    <row r="2362" s="6" customFormat="1" ht="14.25"/>
    <row r="2363" s="6" customFormat="1" ht="14.25"/>
    <row r="2364" s="6" customFormat="1" ht="14.25"/>
    <row r="2365" s="6" customFormat="1" ht="14.25"/>
    <row r="2366" s="6" customFormat="1" ht="14.25"/>
    <row r="2367" s="6" customFormat="1" ht="14.25"/>
    <row r="2368" s="6" customFormat="1" ht="14.25"/>
    <row r="2369" s="6" customFormat="1" ht="14.25"/>
    <row r="2370" s="6" customFormat="1" ht="14.25"/>
    <row r="2371" s="6" customFormat="1" ht="14.25"/>
    <row r="2372" s="6" customFormat="1" ht="14.25"/>
    <row r="2373" s="6" customFormat="1" ht="14.25"/>
    <row r="2374" s="6" customFormat="1" ht="14.25"/>
    <row r="2375" s="6" customFormat="1" ht="14.25"/>
    <row r="2376" s="6" customFormat="1" ht="14.25"/>
    <row r="2377" s="6" customFormat="1" ht="14.25"/>
    <row r="2378" s="6" customFormat="1" ht="14.25"/>
    <row r="2379" s="6" customFormat="1" ht="14.25"/>
    <row r="2380" s="6" customFormat="1" ht="14.25"/>
    <row r="2381" s="6" customFormat="1" ht="14.25"/>
    <row r="2382" s="6" customFormat="1" ht="14.25"/>
    <row r="2383" s="6" customFormat="1" ht="14.25"/>
    <row r="2384" s="6" customFormat="1" ht="14.25"/>
    <row r="2385" s="6" customFormat="1" ht="14.25"/>
    <row r="2386" s="6" customFormat="1" ht="14.25"/>
    <row r="2387" s="6" customFormat="1" ht="14.25"/>
    <row r="2388" s="6" customFormat="1" ht="14.25"/>
    <row r="2389" s="6" customFormat="1" ht="14.25"/>
    <row r="2390" s="6" customFormat="1" ht="14.25"/>
    <row r="2391" s="6" customFormat="1" ht="14.25"/>
    <row r="2392" s="6" customFormat="1" ht="14.25"/>
    <row r="2393" s="6" customFormat="1" ht="14.25"/>
    <row r="2394" s="6" customFormat="1" ht="14.25"/>
    <row r="2395" s="6" customFormat="1" ht="14.25"/>
    <row r="2396" s="6" customFormat="1" ht="14.25"/>
    <row r="2397" s="6" customFormat="1" ht="14.25"/>
    <row r="2398" s="6" customFormat="1" ht="14.25"/>
    <row r="2399" s="6" customFormat="1" ht="14.25"/>
    <row r="2400" s="6" customFormat="1" ht="14.25"/>
    <row r="2401" s="6" customFormat="1" ht="14.25"/>
    <row r="2402" s="6" customFormat="1" ht="14.25"/>
    <row r="2403" s="6" customFormat="1" ht="14.25"/>
    <row r="2404" s="6" customFormat="1" ht="14.25"/>
    <row r="2405" s="6" customFormat="1" ht="14.25"/>
    <row r="2406" s="6" customFormat="1" ht="14.25"/>
    <row r="2407" s="6" customFormat="1" ht="14.25"/>
    <row r="2408" s="6" customFormat="1" ht="14.25"/>
    <row r="2409" s="6" customFormat="1" ht="14.25"/>
    <row r="2410" s="6" customFormat="1" ht="14.25"/>
    <row r="2411" s="6" customFormat="1" ht="14.25"/>
    <row r="2412" s="6" customFormat="1" ht="14.25"/>
    <row r="2413" s="6" customFormat="1" ht="14.25"/>
    <row r="2414" s="6" customFormat="1" ht="14.25"/>
    <row r="2415" s="6" customFormat="1" ht="14.25"/>
    <row r="2416" s="6" customFormat="1" ht="14.25"/>
    <row r="2417" s="6" customFormat="1" ht="14.25"/>
    <row r="2418" s="6" customFormat="1" ht="14.25"/>
    <row r="2419" s="6" customFormat="1" ht="14.25"/>
    <row r="2420" s="6" customFormat="1" ht="14.25"/>
    <row r="2421" s="6" customFormat="1" ht="14.25"/>
    <row r="2422" s="6" customFormat="1" ht="14.25"/>
    <row r="2423" s="6" customFormat="1" ht="14.25"/>
    <row r="2424" s="6" customFormat="1" ht="14.25"/>
    <row r="2425" s="6" customFormat="1" ht="14.25"/>
    <row r="2426" s="6" customFormat="1" ht="14.25"/>
    <row r="2427" s="6" customFormat="1" ht="14.25"/>
    <row r="2428" s="6" customFormat="1" ht="14.25"/>
    <row r="2429" s="6" customFormat="1" ht="14.25"/>
    <row r="2430" s="6" customFormat="1" ht="14.25"/>
    <row r="2431" s="6" customFormat="1" ht="14.25"/>
    <row r="2432" s="6" customFormat="1" ht="14.25"/>
    <row r="2433" s="6" customFormat="1" ht="14.25"/>
    <row r="2434" s="6" customFormat="1" ht="14.25"/>
    <row r="2435" s="6" customFormat="1" ht="14.25"/>
    <row r="2436" s="6" customFormat="1" ht="14.25"/>
    <row r="2437" s="6" customFormat="1" ht="14.25"/>
    <row r="2438" s="6" customFormat="1" ht="14.25"/>
    <row r="2439" s="6" customFormat="1" ht="14.25"/>
    <row r="2440" s="6" customFormat="1" ht="14.25"/>
    <row r="2441" s="6" customFormat="1" ht="14.25"/>
    <row r="2442" s="6" customFormat="1" ht="14.25"/>
    <row r="2443" s="6" customFormat="1" ht="14.25"/>
    <row r="2444" s="6" customFormat="1" ht="14.25"/>
    <row r="2445" s="6" customFormat="1" ht="14.25"/>
    <row r="2446" s="6" customFormat="1" ht="14.25"/>
    <row r="2447" s="6" customFormat="1" ht="14.25"/>
    <row r="2448" s="6" customFormat="1" ht="14.25"/>
    <row r="2449" s="6" customFormat="1" ht="14.25"/>
    <row r="2450" s="6" customFormat="1" ht="14.25"/>
    <row r="2451" s="6" customFormat="1" ht="14.25"/>
    <row r="2452" s="6" customFormat="1" ht="14.25"/>
    <row r="2453" s="6" customFormat="1" ht="14.25"/>
    <row r="2454" s="6" customFormat="1" ht="14.25"/>
    <row r="2455" s="6" customFormat="1" ht="14.25"/>
    <row r="2456" s="6" customFormat="1" ht="14.25"/>
    <row r="2457" s="6" customFormat="1" ht="14.25"/>
    <row r="2458" s="6" customFormat="1" ht="14.25"/>
    <row r="2459" s="6" customFormat="1" ht="14.25"/>
    <row r="2460" s="6" customFormat="1" ht="14.25"/>
    <row r="2461" s="6" customFormat="1" ht="14.25"/>
    <row r="2462" s="6" customFormat="1" ht="14.25"/>
    <row r="2463" s="6" customFormat="1" ht="14.25"/>
    <row r="2464" s="6" customFormat="1" ht="14.25"/>
    <row r="2465" s="6" customFormat="1" ht="14.25"/>
    <row r="2466" s="6" customFormat="1" ht="14.25"/>
    <row r="2467" s="6" customFormat="1" ht="14.25"/>
    <row r="2468" s="6" customFormat="1" ht="14.25"/>
    <row r="2469" s="6" customFormat="1" ht="14.25"/>
    <row r="2470" s="6" customFormat="1" ht="14.25"/>
    <row r="2471" s="6" customFormat="1" ht="14.25"/>
    <row r="2472" s="6" customFormat="1" ht="14.25"/>
    <row r="2473" s="6" customFormat="1" ht="14.25"/>
    <row r="2474" s="6" customFormat="1" ht="14.25"/>
    <row r="2475" s="6" customFormat="1" ht="14.25"/>
    <row r="2476" s="6" customFormat="1" ht="14.25"/>
    <row r="2477" s="6" customFormat="1" ht="14.25"/>
    <row r="2478" s="6" customFormat="1" ht="14.25"/>
    <row r="2479" s="6" customFormat="1" ht="14.25"/>
    <row r="2480" s="6" customFormat="1" ht="14.25"/>
    <row r="2481" s="6" customFormat="1" ht="14.25"/>
    <row r="2482" s="6" customFormat="1" ht="14.25"/>
    <row r="2483" s="6" customFormat="1" ht="14.25"/>
    <row r="2484" s="6" customFormat="1" ht="14.25"/>
    <row r="2485" s="6" customFormat="1" ht="14.25"/>
    <row r="2486" s="6" customFormat="1" ht="14.25"/>
    <row r="2487" s="6" customFormat="1" ht="14.25"/>
    <row r="2488" s="6" customFormat="1" ht="14.25"/>
    <row r="2489" s="6" customFormat="1" ht="14.25"/>
    <row r="2490" s="6" customFormat="1" ht="14.25"/>
    <row r="2491" s="6" customFormat="1" ht="14.25"/>
    <row r="2492" s="6" customFormat="1" ht="14.25"/>
    <row r="2493" s="6" customFormat="1" ht="14.25"/>
    <row r="2494" s="6" customFormat="1" ht="14.25"/>
    <row r="2495" s="6" customFormat="1" ht="14.25"/>
    <row r="2496" s="6" customFormat="1" ht="14.25"/>
    <row r="2497" s="6" customFormat="1" ht="14.25"/>
    <row r="2498" s="6" customFormat="1" ht="14.25"/>
    <row r="2499" s="6" customFormat="1" ht="14.25"/>
    <row r="2500" s="6" customFormat="1" ht="14.25"/>
    <row r="2501" s="6" customFormat="1" ht="14.25"/>
    <row r="2502" s="6" customFormat="1" ht="14.25"/>
    <row r="2503" s="6" customFormat="1" ht="14.25"/>
    <row r="2504" s="6" customFormat="1" ht="14.25"/>
    <row r="2505" s="6" customFormat="1" ht="14.25"/>
    <row r="2506" s="6" customFormat="1" ht="14.25"/>
    <row r="2507" s="6" customFormat="1" ht="14.25"/>
    <row r="2508" s="6" customFormat="1" ht="14.25"/>
    <row r="2509" s="6" customFormat="1" ht="14.25"/>
    <row r="2510" s="6" customFormat="1" ht="14.25"/>
    <row r="2511" s="6" customFormat="1" ht="14.25"/>
    <row r="2512" s="6" customFormat="1" ht="14.25"/>
    <row r="2513" s="6" customFormat="1" ht="14.25"/>
    <row r="2514" s="6" customFormat="1" ht="14.25"/>
    <row r="2515" s="6" customFormat="1" ht="14.25"/>
    <row r="2516" s="6" customFormat="1" ht="14.25"/>
    <row r="2517" s="6" customFormat="1" ht="14.25"/>
    <row r="2518" s="6" customFormat="1" ht="14.25"/>
    <row r="2519" s="6" customFormat="1" ht="14.25"/>
    <row r="2520" s="6" customFormat="1" ht="14.25"/>
    <row r="2521" s="6" customFormat="1" ht="14.25"/>
    <row r="2522" s="6" customFormat="1" ht="14.25"/>
    <row r="2523" s="6" customFormat="1" ht="14.25"/>
    <row r="2524" s="6" customFormat="1" ht="14.25"/>
    <row r="2525" s="6" customFormat="1" ht="14.25"/>
    <row r="2526" s="6" customFormat="1" ht="14.25"/>
    <row r="2527" s="6" customFormat="1" ht="14.25"/>
    <row r="2528" s="6" customFormat="1" ht="14.25"/>
    <row r="2529" s="6" customFormat="1" ht="14.25"/>
    <row r="2530" s="6" customFormat="1" ht="14.25"/>
    <row r="2531" s="6" customFormat="1" ht="14.25"/>
    <row r="2532" s="6" customFormat="1" ht="14.25"/>
    <row r="2533" s="6" customFormat="1" ht="14.25"/>
    <row r="2534" s="6" customFormat="1" ht="14.25"/>
    <row r="2535" s="6" customFormat="1" ht="14.25"/>
    <row r="2536" s="6" customFormat="1" ht="14.25"/>
    <row r="2537" s="6" customFormat="1" ht="14.25"/>
    <row r="2538" s="6" customFormat="1" ht="14.25"/>
    <row r="2539" s="6" customFormat="1" ht="14.25"/>
    <row r="2540" s="6" customFormat="1" ht="14.25"/>
    <row r="2541" s="6" customFormat="1" ht="14.25"/>
    <row r="2542" s="6" customFormat="1" ht="14.25"/>
    <row r="2543" s="6" customFormat="1" ht="14.25"/>
    <row r="2544" s="6" customFormat="1" ht="14.25"/>
    <row r="2545" s="6" customFormat="1" ht="14.25"/>
    <row r="2546" s="6" customFormat="1" ht="14.25"/>
    <row r="2547" s="6" customFormat="1" ht="14.25"/>
    <row r="2548" s="6" customFormat="1" ht="14.25"/>
    <row r="2549" s="6" customFormat="1" ht="14.25"/>
    <row r="2550" s="6" customFormat="1" ht="14.25"/>
    <row r="2551" s="6" customFormat="1" ht="14.25"/>
    <row r="2552" s="6" customFormat="1" ht="14.25"/>
    <row r="2553" s="6" customFormat="1" ht="14.25"/>
    <row r="2554" s="6" customFormat="1" ht="14.25"/>
    <row r="2555" s="6" customFormat="1" ht="14.25"/>
    <row r="2556" s="6" customFormat="1" ht="14.25"/>
    <row r="2557" s="6" customFormat="1" ht="14.25"/>
    <row r="2558" s="6" customFormat="1" ht="14.25"/>
    <row r="2559" s="6" customFormat="1" ht="14.25"/>
    <row r="2560" s="6" customFormat="1" ht="14.25"/>
    <row r="2561" s="6" customFormat="1" ht="14.25"/>
    <row r="2562" s="6" customFormat="1" ht="14.25"/>
    <row r="2563" s="6" customFormat="1" ht="14.25"/>
    <row r="2564" s="6" customFormat="1" ht="14.25"/>
    <row r="2565" s="6" customFormat="1" ht="14.25"/>
    <row r="2566" s="6" customFormat="1" ht="14.25"/>
    <row r="2567" s="6" customFormat="1" ht="14.25"/>
    <row r="2568" s="6" customFormat="1" ht="14.25"/>
    <row r="2569" s="6" customFormat="1" ht="14.25"/>
    <row r="2570" s="6" customFormat="1" ht="14.25"/>
    <row r="2571" s="6" customFormat="1" ht="14.25"/>
    <row r="2572" s="6" customFormat="1" ht="14.25"/>
    <row r="2573" s="6" customFormat="1" ht="14.25"/>
    <row r="2574" s="6" customFormat="1" ht="14.25"/>
    <row r="2575" s="6" customFormat="1" ht="14.25"/>
    <row r="2576" s="6" customFormat="1" ht="14.25"/>
    <row r="2577" s="6" customFormat="1" ht="14.25"/>
    <row r="2578" s="6" customFormat="1" ht="14.25"/>
    <row r="2579" s="6" customFormat="1" ht="14.25"/>
    <row r="2580" s="6" customFormat="1" ht="14.25"/>
    <row r="2581" s="6" customFormat="1" ht="14.25"/>
    <row r="2582" s="6" customFormat="1" ht="14.25"/>
    <row r="2583" s="6" customFormat="1" ht="14.25"/>
    <row r="2584" s="6" customFormat="1" ht="14.25"/>
    <row r="2585" s="6" customFormat="1" ht="14.25"/>
    <row r="2586" s="6" customFormat="1" ht="14.25"/>
    <row r="2587" s="6" customFormat="1" ht="14.25"/>
    <row r="2588" s="6" customFormat="1" ht="14.25"/>
    <row r="2589" s="6" customFormat="1" ht="14.25"/>
    <row r="2590" s="6" customFormat="1" ht="14.25"/>
    <row r="2591" s="6" customFormat="1" ht="14.25"/>
    <row r="2592" s="6" customFormat="1" ht="14.25"/>
    <row r="2593" s="6" customFormat="1" ht="14.25"/>
    <row r="2594" s="6" customFormat="1" ht="14.25"/>
    <row r="2595" s="6" customFormat="1" ht="14.25"/>
    <row r="2596" s="6" customFormat="1" ht="14.25"/>
    <row r="2597" s="6" customFormat="1" ht="14.25"/>
    <row r="2598" s="6" customFormat="1" ht="14.25"/>
    <row r="2599" s="6" customFormat="1" ht="14.25"/>
    <row r="2600" s="6" customFormat="1" ht="14.25"/>
    <row r="2601" s="6" customFormat="1" ht="14.25"/>
    <row r="2602" s="6" customFormat="1" ht="14.25"/>
    <row r="2603" s="6" customFormat="1" ht="14.25"/>
    <row r="2604" s="6" customFormat="1" ht="14.25"/>
    <row r="2605" s="6" customFormat="1" ht="14.25"/>
    <row r="2606" s="6" customFormat="1" ht="14.25"/>
    <row r="2607" s="6" customFormat="1" ht="14.25"/>
    <row r="2608" s="6" customFormat="1" ht="14.25"/>
    <row r="2609" s="6" customFormat="1" ht="14.25"/>
    <row r="2610" s="6" customFormat="1" ht="14.25"/>
    <row r="2611" s="6" customFormat="1" ht="14.25"/>
    <row r="2612" s="6" customFormat="1" ht="14.25"/>
    <row r="2613" s="6" customFormat="1" ht="14.25"/>
    <row r="2614" s="6" customFormat="1" ht="14.25"/>
    <row r="2615" s="6" customFormat="1" ht="14.25"/>
    <row r="2616" s="6" customFormat="1" ht="14.25"/>
    <row r="2617" s="6" customFormat="1" ht="14.25"/>
    <row r="2618" s="6" customFormat="1" ht="14.25"/>
    <row r="2619" s="6" customFormat="1" ht="14.25"/>
    <row r="2620" s="6" customFormat="1" ht="14.25"/>
    <row r="2621" s="6" customFormat="1" ht="14.25"/>
    <row r="2622" s="6" customFormat="1" ht="14.25"/>
    <row r="2623" s="6" customFormat="1" ht="14.25"/>
    <row r="2624" s="6" customFormat="1" ht="14.25"/>
    <row r="2625" s="6" customFormat="1" ht="14.25"/>
    <row r="2626" s="6" customFormat="1" ht="14.25"/>
    <row r="2627" s="6" customFormat="1" ht="14.25"/>
    <row r="2628" s="6" customFormat="1" ht="14.25"/>
    <row r="2629" s="6" customFormat="1" ht="14.25"/>
    <row r="2630" s="6" customFormat="1" ht="14.25"/>
    <row r="2631" s="6" customFormat="1" ht="14.25"/>
    <row r="2632" s="6" customFormat="1" ht="14.25"/>
    <row r="2633" s="6" customFormat="1" ht="14.25"/>
    <row r="2634" s="6" customFormat="1" ht="14.25"/>
    <row r="2635" s="6" customFormat="1" ht="14.25"/>
    <row r="2636" s="6" customFormat="1" ht="14.25"/>
    <row r="2637" s="6" customFormat="1" ht="14.25"/>
    <row r="2638" s="6" customFormat="1" ht="14.25"/>
    <row r="2639" s="6" customFormat="1" ht="14.25"/>
    <row r="2640" s="6" customFormat="1" ht="14.25"/>
    <row r="2641" s="6" customFormat="1" ht="14.25"/>
    <row r="2642" s="6" customFormat="1" ht="14.25"/>
    <row r="2643" s="6" customFormat="1" ht="14.25"/>
    <row r="2644" s="6" customFormat="1" ht="14.25"/>
    <row r="2645" s="6" customFormat="1" ht="14.25"/>
    <row r="2646" s="6" customFormat="1" ht="14.25"/>
    <row r="2647" s="6" customFormat="1" ht="14.25"/>
    <row r="2648" s="6" customFormat="1" ht="14.25"/>
    <row r="2649" s="6" customFormat="1" ht="14.25"/>
    <row r="2650" s="6" customFormat="1" ht="14.25"/>
    <row r="2651" s="6" customFormat="1" ht="14.25"/>
    <row r="2652" s="6" customFormat="1" ht="14.25"/>
    <row r="2653" s="6" customFormat="1" ht="14.25"/>
    <row r="2654" s="6" customFormat="1" ht="14.25"/>
    <row r="2655" s="6" customFormat="1" ht="14.25"/>
    <row r="2656" s="6" customFormat="1" ht="14.25"/>
    <row r="2657" s="6" customFormat="1" ht="14.25"/>
    <row r="2658" s="6" customFormat="1" ht="14.25"/>
    <row r="2659" s="6" customFormat="1" ht="14.25"/>
    <row r="2660" s="6" customFormat="1" ht="14.25"/>
    <row r="2661" s="6" customFormat="1" ht="14.25"/>
    <row r="2662" s="6" customFormat="1" ht="14.25"/>
    <row r="2663" s="6" customFormat="1" ht="14.25"/>
    <row r="2664" s="6" customFormat="1" ht="14.25"/>
    <row r="2665" s="6" customFormat="1" ht="14.25"/>
    <row r="2666" s="6" customFormat="1" ht="14.25"/>
    <row r="2667" s="6" customFormat="1" ht="14.25"/>
    <row r="2668" s="6" customFormat="1" ht="14.25"/>
    <row r="2669" s="6" customFormat="1" ht="14.25"/>
    <row r="2670" s="6" customFormat="1" ht="14.25"/>
    <row r="2671" s="6" customFormat="1" ht="14.25"/>
    <row r="2672" s="6" customFormat="1" ht="14.25"/>
    <row r="2673" s="6" customFormat="1" ht="14.25"/>
    <row r="2674" s="6" customFormat="1" ht="14.25"/>
    <row r="2675" s="6" customFormat="1" ht="14.25"/>
    <row r="2676" s="6" customFormat="1" ht="14.25"/>
    <row r="2677" s="6" customFormat="1" ht="14.25"/>
    <row r="2678" s="6" customFormat="1" ht="14.25"/>
    <row r="2679" s="6" customFormat="1" ht="14.25"/>
    <row r="2680" s="6" customFormat="1" ht="14.25"/>
    <row r="2681" s="6" customFormat="1" ht="14.25"/>
    <row r="2682" s="6" customFormat="1" ht="14.25"/>
    <row r="2683" s="6" customFormat="1" ht="14.25"/>
    <row r="2684" s="6" customFormat="1" ht="14.25"/>
    <row r="2685" s="6" customFormat="1" ht="14.25"/>
    <row r="2686" s="6" customFormat="1" ht="14.25"/>
    <row r="2687" s="6" customFormat="1" ht="14.25"/>
    <row r="2688" s="6" customFormat="1" ht="14.25"/>
    <row r="2689" s="6" customFormat="1" ht="14.25"/>
    <row r="2690" s="6" customFormat="1" ht="14.25"/>
    <row r="2691" s="6" customFormat="1" ht="14.25"/>
    <row r="2692" s="6" customFormat="1" ht="14.25"/>
    <row r="2693" s="6" customFormat="1" ht="14.25"/>
    <row r="2694" s="6" customFormat="1" ht="14.25"/>
    <row r="2695" s="6" customFormat="1" ht="14.25"/>
    <row r="2696" s="6" customFormat="1" ht="14.25"/>
    <row r="2697" s="6" customFormat="1" ht="14.25"/>
    <row r="2698" s="6" customFormat="1" ht="14.25"/>
    <row r="2699" s="6" customFormat="1" ht="14.25"/>
    <row r="2700" s="6" customFormat="1" ht="14.25"/>
    <row r="2701" s="6" customFormat="1" ht="14.25"/>
    <row r="2702" s="6" customFormat="1" ht="14.25"/>
    <row r="2703" s="6" customFormat="1" ht="14.25"/>
    <row r="2704" s="6" customFormat="1" ht="14.25"/>
    <row r="2705" s="6" customFormat="1" ht="14.25"/>
    <row r="2706" s="6" customFormat="1" ht="14.25"/>
    <row r="2707" s="6" customFormat="1" ht="14.25"/>
    <row r="2708" s="6" customFormat="1" ht="14.25"/>
    <row r="2709" s="6" customFormat="1" ht="14.25"/>
    <row r="2710" s="6" customFormat="1" ht="14.25"/>
    <row r="2711" s="6" customFormat="1" ht="14.25"/>
    <row r="2712" s="6" customFormat="1" ht="14.25"/>
    <row r="2713" s="6" customFormat="1" ht="14.25"/>
    <row r="2714" s="6" customFormat="1" ht="14.25"/>
    <row r="2715" s="6" customFormat="1" ht="14.25"/>
    <row r="2716" s="6" customFormat="1" ht="14.25"/>
    <row r="2717" s="6" customFormat="1" ht="14.25"/>
    <row r="2718" s="6" customFormat="1" ht="14.25"/>
    <row r="2719" s="6" customFormat="1" ht="14.25"/>
    <row r="2720" s="6" customFormat="1" ht="14.25"/>
    <row r="2721" s="6" customFormat="1" ht="14.25"/>
    <row r="2722" s="6" customFormat="1" ht="14.25"/>
    <row r="2723" s="6" customFormat="1" ht="14.25"/>
    <row r="2724" s="6" customFormat="1" ht="14.25"/>
    <row r="2725" s="6" customFormat="1" ht="14.25"/>
    <row r="2726" s="6" customFormat="1" ht="14.25"/>
    <row r="2727" s="6" customFormat="1" ht="14.25"/>
    <row r="2728" s="6" customFormat="1" ht="14.25"/>
    <row r="2729" s="6" customFormat="1" ht="14.25"/>
    <row r="2730" s="6" customFormat="1" ht="14.25"/>
    <row r="2731" s="6" customFormat="1" ht="14.25"/>
    <row r="2732" s="6" customFormat="1" ht="14.25"/>
    <row r="2733" s="6" customFormat="1" ht="14.25"/>
    <row r="2734" s="6" customFormat="1" ht="14.25"/>
    <row r="2735" s="6" customFormat="1" ht="14.25"/>
    <row r="2736" s="6" customFormat="1" ht="14.25"/>
    <row r="2737" s="6" customFormat="1" ht="14.25"/>
    <row r="2738" s="6" customFormat="1" ht="14.25"/>
    <row r="2739" s="6" customFormat="1" ht="14.25"/>
    <row r="2740" s="6" customFormat="1" ht="14.25"/>
    <row r="2741" s="6" customFormat="1" ht="14.25"/>
    <row r="2742" s="6" customFormat="1" ht="14.25"/>
    <row r="2743" s="6" customFormat="1" ht="14.25"/>
    <row r="2744" s="6" customFormat="1" ht="14.25"/>
    <row r="2745" s="6" customFormat="1" ht="14.25"/>
    <row r="2746" s="6" customFormat="1" ht="14.25"/>
    <row r="2747" s="6" customFormat="1" ht="14.25"/>
    <row r="2748" s="6" customFormat="1" ht="14.25"/>
    <row r="2749" s="6" customFormat="1" ht="14.25"/>
    <row r="2750" s="6" customFormat="1" ht="14.25"/>
    <row r="2751" s="6" customFormat="1" ht="14.25"/>
    <row r="2752" s="6" customFormat="1" ht="14.25"/>
    <row r="2753" s="6" customFormat="1" ht="14.25"/>
    <row r="2754" s="6" customFormat="1" ht="14.25"/>
    <row r="2755" s="6" customFormat="1" ht="14.25"/>
    <row r="2756" s="6" customFormat="1" ht="14.25"/>
    <row r="2757" s="6" customFormat="1" ht="14.25"/>
    <row r="2758" s="6" customFormat="1" ht="14.25"/>
    <row r="2759" s="6" customFormat="1" ht="14.25"/>
    <row r="2760" s="6" customFormat="1" ht="14.25"/>
    <row r="2761" s="6" customFormat="1" ht="14.25"/>
    <row r="2762" s="6" customFormat="1" ht="14.25"/>
    <row r="2763" s="6" customFormat="1" ht="14.25"/>
    <row r="2764" s="6" customFormat="1" ht="14.25"/>
    <row r="2765" s="6" customFormat="1" ht="14.25"/>
    <row r="2766" s="6" customFormat="1" ht="14.25"/>
    <row r="2767" s="6" customFormat="1" ht="14.25"/>
    <row r="2768" s="6" customFormat="1" ht="14.25"/>
    <row r="2769" s="6" customFormat="1" ht="14.25"/>
    <row r="2770" s="6" customFormat="1" ht="14.25"/>
    <row r="2771" s="6" customFormat="1" ht="14.25"/>
    <row r="2772" s="6" customFormat="1" ht="14.25"/>
    <row r="2773" s="6" customFormat="1" ht="14.25"/>
    <row r="2774" s="6" customFormat="1" ht="14.25"/>
    <row r="2775" s="6" customFormat="1" ht="14.25"/>
    <row r="2776" s="6" customFormat="1" ht="14.25"/>
    <row r="2777" s="6" customFormat="1" ht="14.25"/>
    <row r="2778" s="6" customFormat="1" ht="14.25"/>
    <row r="2779" s="6" customFormat="1" ht="14.25"/>
    <row r="2780" s="6" customFormat="1" ht="14.25"/>
    <row r="2781" s="6" customFormat="1" ht="14.25"/>
    <row r="2782" s="6" customFormat="1" ht="14.25"/>
    <row r="2783" s="6" customFormat="1" ht="14.25"/>
    <row r="2784" s="6" customFormat="1" ht="14.25"/>
    <row r="2785" s="6" customFormat="1" ht="14.25"/>
    <row r="2786" s="6" customFormat="1" ht="14.25"/>
    <row r="2787" s="6" customFormat="1" ht="14.25"/>
    <row r="2788" s="6" customFormat="1" ht="14.25"/>
    <row r="2789" s="6" customFormat="1" ht="14.25"/>
    <row r="2790" s="6" customFormat="1" ht="14.25"/>
    <row r="2791" s="6" customFormat="1" ht="14.25"/>
    <row r="2792" s="6" customFormat="1" ht="14.25"/>
    <row r="2793" s="6" customFormat="1" ht="14.25"/>
    <row r="2794" s="6" customFormat="1" ht="14.25"/>
    <row r="2795" s="6" customFormat="1" ht="14.25"/>
    <row r="2796" s="6" customFormat="1" ht="14.25"/>
    <row r="2797" s="6" customFormat="1" ht="14.25"/>
    <row r="2798" s="6" customFormat="1" ht="14.25"/>
    <row r="2799" s="6" customFormat="1" ht="14.25"/>
    <row r="2800" s="6" customFormat="1" ht="14.25"/>
    <row r="2801" s="6" customFormat="1" ht="14.25"/>
    <row r="2802" s="6" customFormat="1" ht="14.25"/>
    <row r="2803" s="6" customFormat="1" ht="14.25"/>
    <row r="2804" s="6" customFormat="1" ht="14.25"/>
    <row r="2805" s="6" customFormat="1" ht="14.25"/>
    <row r="2806" s="6" customFormat="1" ht="14.25"/>
    <row r="2807" s="6" customFormat="1" ht="14.25"/>
    <row r="2808" s="6" customFormat="1" ht="14.25"/>
    <row r="2809" s="6" customFormat="1" ht="14.25"/>
    <row r="2810" s="6" customFormat="1" ht="14.25"/>
    <row r="2811" s="6" customFormat="1" ht="14.25"/>
    <row r="2812" s="6" customFormat="1" ht="14.25"/>
    <row r="2813" s="6" customFormat="1" ht="14.25"/>
    <row r="2814" s="6" customFormat="1" ht="14.25"/>
    <row r="2815" s="6" customFormat="1" ht="14.25"/>
    <row r="2816" s="6" customFormat="1" ht="14.25"/>
    <row r="2817" s="6" customFormat="1" ht="14.25"/>
    <row r="2818" s="6" customFormat="1" ht="14.25"/>
    <row r="2819" s="6" customFormat="1" ht="14.25"/>
    <row r="2820" s="6" customFormat="1" ht="14.25"/>
    <row r="2821" s="6" customFormat="1" ht="14.25"/>
    <row r="2822" s="6" customFormat="1" ht="14.25"/>
    <row r="2823" s="6" customFormat="1" ht="14.25"/>
    <row r="2824" s="6" customFormat="1" ht="14.25"/>
    <row r="2825" s="6" customFormat="1" ht="14.25"/>
    <row r="2826" s="6" customFormat="1" ht="14.25"/>
    <row r="2827" s="6" customFormat="1" ht="14.25"/>
    <row r="2828" s="6" customFormat="1" ht="14.25"/>
    <row r="2829" s="6" customFormat="1" ht="14.25"/>
    <row r="2830" s="6" customFormat="1" ht="14.25"/>
    <row r="2831" s="6" customFormat="1" ht="14.25"/>
    <row r="2832" s="6" customFormat="1" ht="14.25"/>
    <row r="2833" s="6" customFormat="1" ht="14.25"/>
    <row r="2834" s="6" customFormat="1" ht="14.25"/>
    <row r="2835" s="6" customFormat="1" ht="14.25"/>
    <row r="2836" s="6" customFormat="1" ht="14.25"/>
    <row r="2837" s="6" customFormat="1" ht="14.25"/>
    <row r="2838" s="6" customFormat="1" ht="14.25"/>
    <row r="2839" s="6" customFormat="1" ht="14.25"/>
    <row r="2840" s="6" customFormat="1" ht="14.25"/>
    <row r="2841" s="6" customFormat="1" ht="14.25"/>
    <row r="2842" s="6" customFormat="1" ht="14.25"/>
    <row r="2843" s="6" customFormat="1" ht="14.25"/>
    <row r="2844" s="6" customFormat="1" ht="14.25"/>
    <row r="2845" s="6" customFormat="1" ht="14.25"/>
    <row r="2846" s="6" customFormat="1" ht="14.25"/>
    <row r="2847" s="6" customFormat="1" ht="14.25"/>
    <row r="2848" s="6" customFormat="1" ht="14.25"/>
    <row r="2849" s="6" customFormat="1" ht="14.25"/>
    <row r="2850" s="6" customFormat="1" ht="14.25"/>
    <row r="2851" s="6" customFormat="1" ht="14.25"/>
    <row r="2852" s="6" customFormat="1" ht="14.25"/>
    <row r="2853" s="6" customFormat="1" ht="14.25"/>
    <row r="2854" s="6" customFormat="1" ht="14.25"/>
    <row r="2855" s="6" customFormat="1" ht="14.25"/>
    <row r="2856" s="6" customFormat="1" ht="14.25"/>
    <row r="2857" s="6" customFormat="1" ht="14.25"/>
    <row r="2858" s="6" customFormat="1" ht="14.25"/>
    <row r="2859" s="6" customFormat="1" ht="14.25"/>
    <row r="2860" s="6" customFormat="1" ht="14.25"/>
    <row r="2861" s="6" customFormat="1" ht="14.25"/>
    <row r="2862" s="6" customFormat="1" ht="14.25"/>
    <row r="2863" s="6" customFormat="1" ht="14.25"/>
    <row r="2864" s="6" customFormat="1" ht="14.25"/>
    <row r="2865" s="6" customFormat="1" ht="14.25"/>
    <row r="2866" s="6" customFormat="1" ht="14.25"/>
    <row r="2867" s="6" customFormat="1" ht="14.25"/>
    <row r="2868" s="6" customFormat="1" ht="14.25"/>
    <row r="2869" s="6" customFormat="1" ht="14.25"/>
    <row r="2870" s="6" customFormat="1" ht="14.25"/>
    <row r="2871" s="6" customFormat="1" ht="14.25"/>
    <row r="2872" s="6" customFormat="1" ht="14.25"/>
    <row r="2873" s="6" customFormat="1" ht="14.25"/>
    <row r="2874" s="6" customFormat="1" ht="14.25"/>
    <row r="2875" s="6" customFormat="1" ht="14.25"/>
    <row r="2876" s="6" customFormat="1" ht="14.25"/>
    <row r="2877" s="6" customFormat="1" ht="14.25"/>
    <row r="2878" s="6" customFormat="1" ht="14.25"/>
    <row r="2879" s="6" customFormat="1" ht="14.25"/>
    <row r="2880" s="6" customFormat="1" ht="14.25"/>
    <row r="2881" s="6" customFormat="1" ht="14.25"/>
    <row r="2882" s="6" customFormat="1" ht="14.25"/>
    <row r="2883" s="6" customFormat="1" ht="14.25"/>
    <row r="2884" s="6" customFormat="1" ht="14.25"/>
    <row r="2885" s="6" customFormat="1" ht="14.25"/>
    <row r="2886" s="6" customFormat="1" ht="14.25"/>
    <row r="2887" s="6" customFormat="1" ht="14.25"/>
    <row r="2888" s="6" customFormat="1" ht="14.25"/>
    <row r="2889" s="6" customFormat="1" ht="14.25"/>
    <row r="2890" s="6" customFormat="1" ht="14.25"/>
    <row r="2891" s="6" customFormat="1" ht="14.25"/>
    <row r="2892" s="6" customFormat="1" ht="14.25"/>
    <row r="2893" s="6" customFormat="1" ht="14.25"/>
    <row r="2894" s="6" customFormat="1" ht="14.25"/>
    <row r="2895" s="6" customFormat="1" ht="14.25"/>
    <row r="2896" s="6" customFormat="1" ht="14.25"/>
    <row r="2897" s="6" customFormat="1" ht="14.25"/>
    <row r="2898" s="6" customFormat="1" ht="14.25"/>
    <row r="2899" s="6" customFormat="1" ht="14.25"/>
    <row r="2900" s="6" customFormat="1" ht="14.25"/>
    <row r="2901" s="6" customFormat="1" ht="14.25"/>
    <row r="2902" s="6" customFormat="1" ht="14.25"/>
    <row r="2903" s="6" customFormat="1" ht="14.25"/>
    <row r="2904" s="6" customFormat="1" ht="14.25"/>
    <row r="2905" s="6" customFormat="1" ht="14.25"/>
    <row r="2906" s="6" customFormat="1" ht="14.25"/>
    <row r="2907" s="6" customFormat="1" ht="14.25"/>
    <row r="2908" s="6" customFormat="1" ht="14.25"/>
    <row r="2909" s="6" customFormat="1" ht="14.25"/>
    <row r="2910" s="6" customFormat="1" ht="14.25"/>
    <row r="2911" s="6" customFormat="1" ht="14.25"/>
    <row r="2912" s="6" customFormat="1" ht="14.25"/>
    <row r="2913" s="6" customFormat="1" ht="14.25"/>
    <row r="2914" s="6" customFormat="1" ht="14.25"/>
    <row r="2915" s="6" customFormat="1" ht="14.25"/>
    <row r="2916" s="6" customFormat="1" ht="14.25"/>
    <row r="2917" s="6" customFormat="1" ht="14.25"/>
    <row r="2918" s="6" customFormat="1" ht="14.25"/>
    <row r="2919" s="6" customFormat="1" ht="14.25"/>
    <row r="2920" s="6" customFormat="1" ht="14.25"/>
    <row r="2921" s="6" customFormat="1" ht="14.25"/>
    <row r="2922" s="6" customFormat="1" ht="14.25"/>
    <row r="2923" s="6" customFormat="1" ht="14.25"/>
    <row r="2924" s="6" customFormat="1" ht="14.25"/>
    <row r="2925" s="6" customFormat="1" ht="14.25"/>
    <row r="2926" s="6" customFormat="1" ht="14.25"/>
    <row r="2927" s="6" customFormat="1" ht="14.25"/>
    <row r="2928" s="6" customFormat="1" ht="14.25"/>
    <row r="2929" s="6" customFormat="1" ht="14.25"/>
    <row r="2930" s="6" customFormat="1" ht="14.25"/>
    <row r="2931" s="6" customFormat="1" ht="14.25"/>
    <row r="2932" s="6" customFormat="1" ht="14.25"/>
    <row r="2933" s="6" customFormat="1" ht="14.25"/>
    <row r="2934" s="6" customFormat="1" ht="14.25"/>
    <row r="2935" s="6" customFormat="1" ht="14.25"/>
    <row r="2936" s="6" customFormat="1" ht="14.25"/>
    <row r="2937" s="6" customFormat="1" ht="14.25"/>
    <row r="2938" s="6" customFormat="1" ht="14.25"/>
    <row r="2939" s="6" customFormat="1" ht="14.25"/>
    <row r="2940" s="6" customFormat="1" ht="14.25"/>
    <row r="2941" s="6" customFormat="1" ht="14.25"/>
    <row r="2942" s="6" customFormat="1" ht="14.25"/>
    <row r="2943" s="6" customFormat="1" ht="14.25"/>
    <row r="2944" s="6" customFormat="1" ht="14.25"/>
    <row r="2945" s="6" customFormat="1" ht="14.25"/>
    <row r="2946" s="6" customFormat="1" ht="14.25"/>
    <row r="2947" s="6" customFormat="1" ht="14.25"/>
    <row r="2948" s="6" customFormat="1" ht="14.25"/>
    <row r="2949" s="6" customFormat="1" ht="14.25"/>
    <row r="2950" s="6" customFormat="1" ht="14.25"/>
    <row r="2951" s="6" customFormat="1" ht="14.25"/>
    <row r="2952" s="6" customFormat="1" ht="14.25"/>
    <row r="2953" s="6" customFormat="1" ht="14.25"/>
    <row r="2954" s="6" customFormat="1" ht="14.25"/>
    <row r="2955" s="6" customFormat="1" ht="14.25"/>
    <row r="2956" s="6" customFormat="1" ht="14.25"/>
    <row r="2957" s="6" customFormat="1" ht="14.25"/>
    <row r="2958" s="6" customFormat="1" ht="14.25"/>
    <row r="2959" s="6" customFormat="1" ht="14.25"/>
    <row r="2960" s="6" customFormat="1" ht="14.25"/>
    <row r="2961" s="6" customFormat="1" ht="14.25"/>
    <row r="2962" s="6" customFormat="1" ht="14.25"/>
    <row r="2963" s="6" customFormat="1" ht="14.25"/>
    <row r="2964" s="6" customFormat="1" ht="14.25"/>
    <row r="2965" s="6" customFormat="1" ht="14.25"/>
    <row r="2966" s="6" customFormat="1" ht="14.25"/>
    <row r="2967" s="6" customFormat="1" ht="14.25"/>
    <row r="2968" s="6" customFormat="1" ht="14.25"/>
    <row r="2969" s="6" customFormat="1" ht="14.25"/>
    <row r="2970" s="6" customFormat="1" ht="14.25"/>
    <row r="2971" s="6" customFormat="1" ht="14.25"/>
    <row r="2972" s="6" customFormat="1" ht="14.25"/>
    <row r="2973" s="6" customFormat="1" ht="14.25"/>
    <row r="2974" s="6" customFormat="1" ht="14.25"/>
    <row r="2975" s="6" customFormat="1" ht="14.25"/>
    <row r="2976" s="6" customFormat="1" ht="14.25"/>
    <row r="2977" s="6" customFormat="1" ht="14.25"/>
    <row r="2978" s="6" customFormat="1" ht="14.25"/>
    <row r="2979" s="6" customFormat="1" ht="14.25"/>
    <row r="2980" s="6" customFormat="1" ht="14.25"/>
    <row r="2981" s="6" customFormat="1" ht="14.25"/>
    <row r="2982" s="6" customFormat="1" ht="14.25"/>
    <row r="2983" s="6" customFormat="1" ht="14.25"/>
    <row r="2984" s="6" customFormat="1" ht="14.25"/>
    <row r="2985" s="6" customFormat="1" ht="14.25"/>
    <row r="2986" s="6" customFormat="1" ht="14.25"/>
    <row r="2987" s="6" customFormat="1" ht="14.25"/>
    <row r="2988" s="6" customFormat="1" ht="14.25"/>
    <row r="2989" s="6" customFormat="1" ht="14.25"/>
    <row r="2990" s="6" customFormat="1" ht="14.25"/>
    <row r="2991" s="6" customFormat="1" ht="14.25"/>
    <row r="2992" s="6" customFormat="1" ht="14.25"/>
    <row r="2993" s="6" customFormat="1" ht="14.25"/>
    <row r="2994" s="6" customFormat="1" ht="14.25"/>
    <row r="2995" s="6" customFormat="1" ht="14.25"/>
    <row r="2996" s="6" customFormat="1" ht="14.25"/>
    <row r="2997" s="6" customFormat="1" ht="14.25"/>
    <row r="2998" s="6" customFormat="1" ht="14.25"/>
    <row r="2999" s="6" customFormat="1" ht="14.25"/>
    <row r="3000" s="6" customFormat="1" ht="14.25"/>
    <row r="3001" s="6" customFormat="1" ht="14.25"/>
    <row r="3002" s="6" customFormat="1" ht="14.25"/>
    <row r="3003" s="6" customFormat="1" ht="14.25"/>
    <row r="3004" s="6" customFormat="1" ht="14.25"/>
    <row r="3005" s="6" customFormat="1" ht="14.25"/>
    <row r="3006" s="6" customFormat="1" ht="14.25"/>
    <row r="3007" s="6" customFormat="1" ht="14.25"/>
    <row r="3008" s="6" customFormat="1" ht="14.25"/>
    <row r="3009" s="6" customFormat="1" ht="14.25"/>
    <row r="3010" s="6" customFormat="1" ht="14.25"/>
    <row r="3011" s="6" customFormat="1" ht="14.25"/>
    <row r="3012" s="6" customFormat="1" ht="14.25"/>
    <row r="3013" s="6" customFormat="1" ht="14.25"/>
    <row r="3014" s="6" customFormat="1" ht="14.25"/>
    <row r="3015" s="6" customFormat="1" ht="14.25"/>
    <row r="3016" s="6" customFormat="1" ht="14.25"/>
    <row r="3017" s="6" customFormat="1" ht="14.25"/>
    <row r="3018" s="6" customFormat="1" ht="14.25"/>
    <row r="3019" s="6" customFormat="1" ht="14.25"/>
    <row r="3020" s="6" customFormat="1" ht="14.25"/>
    <row r="3021" s="6" customFormat="1" ht="14.25"/>
    <row r="3022" s="6" customFormat="1" ht="14.25"/>
    <row r="3023" s="6" customFormat="1" ht="14.25"/>
    <row r="3024" s="6" customFormat="1" ht="14.25"/>
    <row r="3025" s="6" customFormat="1" ht="14.25"/>
    <row r="3026" s="6" customFormat="1" ht="14.25"/>
    <row r="3027" s="6" customFormat="1" ht="14.25"/>
    <row r="3028" s="6" customFormat="1" ht="14.25"/>
    <row r="3029" s="6" customFormat="1" ht="14.25"/>
    <row r="3030" s="6" customFormat="1" ht="14.25"/>
    <row r="3031" s="6" customFormat="1" ht="14.25"/>
    <row r="3032" s="6" customFormat="1" ht="14.25"/>
    <row r="3033" s="6" customFormat="1" ht="14.25"/>
    <row r="3034" s="6" customFormat="1" ht="14.25"/>
    <row r="3035" s="6" customFormat="1" ht="14.25"/>
    <row r="3036" s="6" customFormat="1" ht="14.25"/>
    <row r="3037" s="6" customFormat="1" ht="14.25"/>
    <row r="3038" s="6" customFormat="1" ht="14.25"/>
    <row r="3039" s="6" customFormat="1" ht="14.25"/>
    <row r="3040" s="6" customFormat="1" ht="14.25"/>
    <row r="3041" s="6" customFormat="1" ht="14.25"/>
    <row r="3042" s="6" customFormat="1" ht="14.25"/>
    <row r="3043" s="6" customFormat="1" ht="14.25"/>
    <row r="3044" s="6" customFormat="1" ht="14.25"/>
    <row r="3045" s="6" customFormat="1" ht="14.25"/>
    <row r="3046" s="6" customFormat="1" ht="14.25"/>
    <row r="3047" s="6" customFormat="1" ht="14.25"/>
    <row r="3048" s="6" customFormat="1" ht="14.25"/>
    <row r="3049" s="6" customFormat="1" ht="14.25"/>
    <row r="3050" s="6" customFormat="1" ht="14.25"/>
    <row r="3051" s="6" customFormat="1" ht="14.25"/>
    <row r="3052" s="6" customFormat="1" ht="14.25"/>
    <row r="3053" s="6" customFormat="1" ht="14.25"/>
    <row r="3054" s="6" customFormat="1" ht="14.25"/>
    <row r="3055" s="6" customFormat="1" ht="14.25"/>
    <row r="3056" s="6" customFormat="1" ht="14.25"/>
    <row r="3057" s="6" customFormat="1" ht="14.25"/>
    <row r="3058" s="6" customFormat="1" ht="14.25"/>
    <row r="3059" s="6" customFormat="1" ht="14.25"/>
    <row r="3060" s="6" customFormat="1" ht="14.25"/>
    <row r="3061" s="6" customFormat="1" ht="14.25"/>
    <row r="3062" s="6" customFormat="1" ht="14.25"/>
    <row r="3063" s="6" customFormat="1" ht="14.25"/>
    <row r="3064" s="6" customFormat="1" ht="14.25"/>
    <row r="3065" s="6" customFormat="1" ht="14.25"/>
    <row r="3066" s="6" customFormat="1" ht="14.25"/>
    <row r="3067" s="6" customFormat="1" ht="14.25"/>
    <row r="3068" s="6" customFormat="1" ht="14.25"/>
    <row r="3069" s="6" customFormat="1" ht="14.25"/>
    <row r="3070" s="6" customFormat="1" ht="14.25"/>
    <row r="3071" s="6" customFormat="1" ht="14.25"/>
    <row r="3072" s="6" customFormat="1" ht="14.25"/>
    <row r="3073" s="6" customFormat="1" ht="14.25"/>
    <row r="3074" s="6" customFormat="1" ht="14.25"/>
    <row r="3075" s="6" customFormat="1" ht="14.25"/>
    <row r="3076" s="6" customFormat="1" ht="14.25"/>
    <row r="3077" s="6" customFormat="1" ht="14.25"/>
    <row r="3078" s="6" customFormat="1" ht="14.25"/>
    <row r="3079" s="6" customFormat="1" ht="14.25"/>
    <row r="3080" s="6" customFormat="1" ht="14.25"/>
    <row r="3081" s="6" customFormat="1" ht="14.25"/>
    <row r="3082" s="6" customFormat="1" ht="14.25"/>
    <row r="3083" s="6" customFormat="1" ht="14.25"/>
    <row r="3084" s="6" customFormat="1" ht="14.25"/>
    <row r="3085" s="6" customFormat="1" ht="14.25"/>
    <row r="3086" s="6" customFormat="1" ht="14.25"/>
    <row r="3087" s="6" customFormat="1" ht="14.25"/>
    <row r="3088" s="6" customFormat="1" ht="14.25"/>
    <row r="3089" s="6" customFormat="1" ht="14.25"/>
    <row r="3090" s="6" customFormat="1" ht="14.25"/>
    <row r="3091" s="6" customFormat="1" ht="14.25"/>
    <row r="3092" s="6" customFormat="1" ht="14.25"/>
    <row r="3093" s="6" customFormat="1" ht="14.25"/>
    <row r="3094" s="6" customFormat="1" ht="14.25"/>
    <row r="3095" s="6" customFormat="1" ht="14.25"/>
    <row r="3096" s="6" customFormat="1" ht="14.25"/>
    <row r="3097" s="6" customFormat="1" ht="14.25"/>
    <row r="3098" s="6" customFormat="1" ht="14.25"/>
    <row r="3099" s="6" customFormat="1" ht="14.25"/>
    <row r="3100" s="6" customFormat="1" ht="14.25"/>
    <row r="3101" s="6" customFormat="1" ht="14.25"/>
    <row r="3102" s="6" customFormat="1" ht="14.25"/>
    <row r="3103" s="6" customFormat="1" ht="14.25"/>
    <row r="3104" s="6" customFormat="1" ht="14.25"/>
    <row r="3105" s="6" customFormat="1" ht="14.25"/>
    <row r="3106" s="6" customFormat="1" ht="14.25"/>
    <row r="3107" s="6" customFormat="1" ht="14.25"/>
    <row r="3108" s="6" customFormat="1" ht="14.25"/>
    <row r="3109" s="6" customFormat="1" ht="14.25"/>
    <row r="3110" s="6" customFormat="1" ht="14.25"/>
    <row r="3111" s="6" customFormat="1" ht="14.25"/>
    <row r="3112" s="6" customFormat="1" ht="14.25"/>
    <row r="3113" s="6" customFormat="1" ht="14.25"/>
    <row r="3114" s="6" customFormat="1" ht="14.25"/>
    <row r="3115" s="6" customFormat="1" ht="14.25"/>
    <row r="3116" s="6" customFormat="1" ht="14.25"/>
    <row r="3117" s="6" customFormat="1" ht="14.25"/>
    <row r="3118" s="6" customFormat="1" ht="14.25"/>
    <row r="3119" s="6" customFormat="1" ht="14.25"/>
    <row r="3120" s="6" customFormat="1" ht="14.25"/>
    <row r="3121" s="6" customFormat="1" ht="14.25"/>
    <row r="3122" s="6" customFormat="1" ht="14.25"/>
    <row r="3123" s="6" customFormat="1" ht="14.25"/>
    <row r="3124" s="6" customFormat="1" ht="14.25"/>
    <row r="3125" s="6" customFormat="1" ht="14.25"/>
    <row r="3126" s="6" customFormat="1" ht="14.25"/>
    <row r="3127" s="6" customFormat="1" ht="14.25"/>
    <row r="3128" s="6" customFormat="1" ht="14.25"/>
    <row r="3129" s="6" customFormat="1" ht="14.25"/>
    <row r="3130" s="6" customFormat="1" ht="14.25"/>
    <row r="3131" s="6" customFormat="1" ht="14.25"/>
    <row r="3132" s="6" customFormat="1" ht="14.25"/>
    <row r="3133" s="6" customFormat="1" ht="14.25"/>
    <row r="3134" s="6" customFormat="1" ht="14.25"/>
    <row r="3135" s="6" customFormat="1" ht="14.25"/>
    <row r="3136" s="6" customFormat="1" ht="14.25"/>
    <row r="3137" s="6" customFormat="1" ht="14.25"/>
    <row r="3138" s="6" customFormat="1" ht="14.25"/>
    <row r="3139" s="6" customFormat="1" ht="14.25"/>
    <row r="3140" s="6" customFormat="1" ht="14.25"/>
    <row r="3141" s="6" customFormat="1" ht="14.25"/>
    <row r="3142" s="6" customFormat="1" ht="14.25"/>
    <row r="3143" s="6" customFormat="1" ht="14.25"/>
    <row r="3144" s="6" customFormat="1" ht="14.25"/>
    <row r="3145" s="6" customFormat="1" ht="14.25"/>
    <row r="3146" s="6" customFormat="1" ht="14.25"/>
    <row r="3147" s="6" customFormat="1" ht="14.25"/>
    <row r="3148" s="6" customFormat="1" ht="14.25"/>
    <row r="3149" s="6" customFormat="1" ht="14.25"/>
    <row r="3150" s="6" customFormat="1" ht="14.25"/>
    <row r="3151" s="6" customFormat="1" ht="14.25"/>
    <row r="3152" s="6" customFormat="1" ht="14.25"/>
    <row r="3153" s="6" customFormat="1" ht="14.25"/>
    <row r="3154" s="6" customFormat="1" ht="14.25"/>
    <row r="3155" s="6" customFormat="1" ht="14.25"/>
    <row r="3156" s="6" customFormat="1" ht="14.25"/>
    <row r="3157" s="6" customFormat="1" ht="14.25"/>
    <row r="3158" s="6" customFormat="1" ht="14.25"/>
    <row r="3159" s="6" customFormat="1" ht="14.25"/>
    <row r="3160" s="6" customFormat="1" ht="14.25"/>
    <row r="3161" s="6" customFormat="1" ht="14.25"/>
    <row r="3162" s="6" customFormat="1" ht="14.25"/>
    <row r="3163" s="6" customFormat="1" ht="14.25"/>
    <row r="3164" s="6" customFormat="1" ht="14.25"/>
    <row r="3165" s="6" customFormat="1" ht="14.25"/>
    <row r="3166" s="6" customFormat="1" ht="14.25"/>
    <row r="3167" s="6" customFormat="1" ht="14.25"/>
    <row r="3168" s="6" customFormat="1" ht="14.25"/>
    <row r="3169" s="6" customFormat="1" ht="14.25"/>
    <row r="3170" s="6" customFormat="1" ht="14.25"/>
    <row r="3171" s="6" customFormat="1" ht="14.25"/>
    <row r="3172" s="6" customFormat="1" ht="14.25"/>
    <row r="3173" s="6" customFormat="1" ht="14.25"/>
    <row r="3174" s="6" customFormat="1" ht="14.25"/>
    <row r="3175" s="6" customFormat="1" ht="14.25"/>
    <row r="3176" s="6" customFormat="1" ht="14.25"/>
    <row r="3177" s="6" customFormat="1" ht="14.25"/>
    <row r="3178" s="6" customFormat="1" ht="14.25"/>
    <row r="3179" s="6" customFormat="1" ht="14.25"/>
    <row r="3180" s="6" customFormat="1" ht="14.25"/>
    <row r="3181" s="6" customFormat="1" ht="14.25"/>
    <row r="3182" s="6" customFormat="1" ht="14.25"/>
    <row r="3183" s="6" customFormat="1" ht="14.25"/>
    <row r="3184" s="6" customFormat="1" ht="14.25"/>
    <row r="3185" s="6" customFormat="1" ht="14.25"/>
    <row r="3186" s="6" customFormat="1" ht="14.25"/>
    <row r="3187" s="6" customFormat="1" ht="14.25"/>
    <row r="3188" s="6" customFormat="1" ht="14.25"/>
    <row r="3189" s="6" customFormat="1" ht="14.25"/>
    <row r="3190" s="6" customFormat="1" ht="14.25"/>
    <row r="3191" s="6" customFormat="1" ht="14.25"/>
    <row r="3192" s="6" customFormat="1" ht="14.25"/>
    <row r="3193" s="6" customFormat="1" ht="14.25"/>
    <row r="3194" s="6" customFormat="1" ht="14.25"/>
    <row r="3195" s="6" customFormat="1" ht="14.25"/>
    <row r="3196" s="6" customFormat="1" ht="14.25"/>
    <row r="3197" s="6" customFormat="1" ht="14.25"/>
    <row r="3198" s="6" customFormat="1" ht="14.25"/>
    <row r="3199" s="6" customFormat="1" ht="14.25"/>
    <row r="3200" s="6" customFormat="1" ht="14.25"/>
    <row r="3201" s="6" customFormat="1" ht="14.25"/>
    <row r="3202" s="6" customFormat="1" ht="14.25"/>
    <row r="3203" s="6" customFormat="1" ht="14.25"/>
    <row r="3204" s="6" customFormat="1" ht="14.25"/>
    <row r="3205" s="6" customFormat="1" ht="14.25"/>
    <row r="3206" s="6" customFormat="1" ht="14.25"/>
    <row r="3207" s="6" customFormat="1" ht="14.25"/>
    <row r="3208" s="6" customFormat="1" ht="14.25"/>
    <row r="3209" s="6" customFormat="1" ht="14.25"/>
    <row r="3210" s="6" customFormat="1" ht="14.25"/>
    <row r="3211" s="6" customFormat="1" ht="14.25"/>
    <row r="3212" s="6" customFormat="1" ht="14.25"/>
    <row r="3213" s="6" customFormat="1" ht="14.25"/>
    <row r="3214" s="6" customFormat="1" ht="14.25"/>
    <row r="3215" s="6" customFormat="1" ht="14.25"/>
    <row r="3216" s="6" customFormat="1" ht="14.25"/>
    <row r="3217" s="6" customFormat="1" ht="14.25"/>
    <row r="3218" s="6" customFormat="1" ht="14.25"/>
    <row r="3219" s="6" customFormat="1" ht="14.25"/>
    <row r="3220" s="6" customFormat="1" ht="14.25"/>
    <row r="3221" s="6" customFormat="1" ht="14.25"/>
    <row r="3222" s="6" customFormat="1" ht="14.25"/>
    <row r="3223" s="6" customFormat="1" ht="14.25"/>
    <row r="3224" s="6" customFormat="1" ht="14.25"/>
    <row r="3225" s="6" customFormat="1" ht="14.25"/>
    <row r="3226" s="6" customFormat="1" ht="14.25"/>
    <row r="3227" s="6" customFormat="1" ht="14.25"/>
    <row r="3228" s="6" customFormat="1" ht="14.25"/>
    <row r="3229" s="6" customFormat="1" ht="14.25"/>
    <row r="3230" s="6" customFormat="1" ht="14.25"/>
    <row r="3231" s="6" customFormat="1" ht="14.25"/>
    <row r="3232" s="6" customFormat="1" ht="14.25"/>
    <row r="3233" s="6" customFormat="1" ht="14.25"/>
    <row r="3234" s="6" customFormat="1" ht="14.25"/>
    <row r="3235" s="6" customFormat="1" ht="14.25"/>
    <row r="3236" s="6" customFormat="1" ht="14.25"/>
    <row r="3237" s="6" customFormat="1" ht="14.25"/>
    <row r="3238" s="6" customFormat="1" ht="14.25"/>
    <row r="3239" s="6" customFormat="1" ht="14.25"/>
    <row r="3240" s="6" customFormat="1" ht="14.25"/>
    <row r="3241" s="6" customFormat="1" ht="14.25"/>
    <row r="3242" s="6" customFormat="1" ht="14.25"/>
    <row r="3243" s="6" customFormat="1" ht="14.25"/>
    <row r="3244" s="6" customFormat="1" ht="14.25"/>
    <row r="3245" s="6" customFormat="1" ht="14.25"/>
    <row r="3246" s="6" customFormat="1" ht="14.25"/>
    <row r="3247" s="6" customFormat="1" ht="14.25"/>
    <row r="3248" s="6" customFormat="1" ht="14.25"/>
    <row r="3249" s="6" customFormat="1" ht="14.25"/>
    <row r="3250" s="6" customFormat="1" ht="14.25"/>
    <row r="3251" s="6" customFormat="1" ht="14.25"/>
    <row r="3252" s="6" customFormat="1" ht="14.25"/>
    <row r="3253" s="6" customFormat="1" ht="14.25"/>
    <row r="3254" s="6" customFormat="1" ht="14.25"/>
    <row r="3255" s="6" customFormat="1" ht="14.25"/>
    <row r="3256" s="6" customFormat="1" ht="14.25"/>
    <row r="3257" s="6" customFormat="1" ht="14.25"/>
    <row r="3258" s="6" customFormat="1" ht="14.25"/>
    <row r="3259" s="6" customFormat="1" ht="14.25"/>
    <row r="3260" s="6" customFormat="1" ht="14.25"/>
    <row r="3261" s="6" customFormat="1" ht="14.25"/>
    <row r="3262" s="6" customFormat="1" ht="14.25"/>
    <row r="3263" s="6" customFormat="1" ht="14.25"/>
    <row r="3264" s="6" customFormat="1" ht="14.25"/>
    <row r="3265" s="6" customFormat="1" ht="14.25"/>
    <row r="3266" s="6" customFormat="1" ht="14.25"/>
    <row r="3267" s="6" customFormat="1" ht="14.25"/>
    <row r="3268" s="6" customFormat="1" ht="14.25"/>
    <row r="3269" s="6" customFormat="1" ht="14.25"/>
    <row r="3270" s="6" customFormat="1" ht="14.25"/>
    <row r="3271" s="6" customFormat="1" ht="14.25"/>
    <row r="3272" s="6" customFormat="1" ht="14.25"/>
    <row r="3273" s="6" customFormat="1" ht="14.25"/>
    <row r="3274" s="6" customFormat="1" ht="14.25"/>
    <row r="3275" s="6" customFormat="1" ht="14.25"/>
    <row r="3276" s="6" customFormat="1" ht="14.25"/>
    <row r="3277" s="6" customFormat="1" ht="14.25"/>
    <row r="3278" s="6" customFormat="1" ht="14.25"/>
    <row r="3279" s="6" customFormat="1" ht="14.25"/>
    <row r="3280" s="6" customFormat="1" ht="14.25"/>
    <row r="3281" s="6" customFormat="1" ht="14.25"/>
    <row r="3282" s="6" customFormat="1" ht="14.25"/>
    <row r="3283" s="6" customFormat="1" ht="14.25"/>
    <row r="3284" s="6" customFormat="1" ht="14.25"/>
    <row r="3285" s="6" customFormat="1" ht="14.25"/>
    <row r="3286" s="6" customFormat="1" ht="14.25"/>
    <row r="3287" s="6" customFormat="1" ht="14.25"/>
    <row r="3288" s="6" customFormat="1" ht="14.25"/>
    <row r="3289" s="6" customFormat="1" ht="14.25"/>
    <row r="3290" s="6" customFormat="1" ht="14.25"/>
    <row r="3291" s="6" customFormat="1" ht="14.25"/>
    <row r="3292" s="6" customFormat="1" ht="14.25"/>
    <row r="3293" s="6" customFormat="1" ht="14.25"/>
    <row r="3294" s="6" customFormat="1" ht="14.25"/>
    <row r="3295" s="6" customFormat="1" ht="14.25"/>
    <row r="3296" s="6" customFormat="1" ht="14.25"/>
    <row r="3297" s="6" customFormat="1" ht="14.25"/>
    <row r="3298" s="6" customFormat="1" ht="14.25"/>
    <row r="3299" s="6" customFormat="1" ht="14.25"/>
    <row r="3300" s="6" customFormat="1" ht="14.25"/>
    <row r="3301" s="6" customFormat="1" ht="14.25"/>
    <row r="3302" s="6" customFormat="1" ht="14.25"/>
    <row r="3303" s="6" customFormat="1" ht="14.25"/>
    <row r="3304" s="6" customFormat="1" ht="14.25"/>
    <row r="3305" s="6" customFormat="1" ht="14.25"/>
    <row r="3306" s="6" customFormat="1" ht="14.25"/>
    <row r="3307" s="6" customFormat="1" ht="14.25"/>
    <row r="3308" s="6" customFormat="1" ht="14.25"/>
    <row r="3309" s="6" customFormat="1" ht="14.25"/>
    <row r="3310" s="6" customFormat="1" ht="14.25"/>
    <row r="3311" s="6" customFormat="1" ht="14.25"/>
    <row r="3312" s="6" customFormat="1" ht="14.25"/>
    <row r="3313" s="6" customFormat="1" ht="14.25"/>
    <row r="3314" s="6" customFormat="1" ht="14.25"/>
    <row r="3315" s="6" customFormat="1" ht="14.25"/>
    <row r="3316" s="6" customFormat="1" ht="14.25"/>
    <row r="3317" s="6" customFormat="1" ht="14.25"/>
    <row r="3318" s="6" customFormat="1" ht="14.25"/>
    <row r="3319" s="6" customFormat="1" ht="14.25"/>
    <row r="3320" s="6" customFormat="1" ht="14.25"/>
    <row r="3321" s="6" customFormat="1" ht="14.25"/>
    <row r="3322" s="6" customFormat="1" ht="14.25"/>
    <row r="3323" s="6" customFormat="1" ht="14.25"/>
    <row r="3324" s="6" customFormat="1" ht="14.25"/>
    <row r="3325" s="6" customFormat="1" ht="14.25"/>
    <row r="3326" s="6" customFormat="1" ht="14.25"/>
    <row r="3327" s="6" customFormat="1" ht="14.25"/>
    <row r="3328" s="6" customFormat="1" ht="14.25"/>
    <row r="3329" s="6" customFormat="1" ht="14.25"/>
    <row r="3330" s="6" customFormat="1" ht="14.25"/>
    <row r="3331" s="6" customFormat="1" ht="14.25"/>
    <row r="3332" s="6" customFormat="1" ht="14.25"/>
    <row r="3333" s="6" customFormat="1" ht="14.25"/>
    <row r="3334" s="6" customFormat="1" ht="14.25"/>
    <row r="3335" s="6" customFormat="1" ht="14.25"/>
    <row r="3336" s="6" customFormat="1" ht="14.25"/>
    <row r="3337" s="6" customFormat="1" ht="14.25"/>
    <row r="3338" s="6" customFormat="1" ht="14.25"/>
    <row r="3339" s="6" customFormat="1" ht="14.25"/>
    <row r="3340" s="6" customFormat="1" ht="14.25"/>
    <row r="3341" s="6" customFormat="1" ht="14.25"/>
    <row r="3342" s="6" customFormat="1" ht="14.25"/>
    <row r="3343" s="6" customFormat="1" ht="14.25"/>
    <row r="3344" s="6" customFormat="1" ht="14.25"/>
    <row r="3345" s="6" customFormat="1" ht="14.25"/>
    <row r="3346" s="6" customFormat="1" ht="14.25"/>
    <row r="3347" s="6" customFormat="1" ht="14.25"/>
    <row r="3348" s="6" customFormat="1" ht="14.25"/>
    <row r="3349" s="6" customFormat="1" ht="14.25"/>
    <row r="3350" s="6" customFormat="1" ht="14.25"/>
    <row r="3351" s="6" customFormat="1" ht="14.25"/>
    <row r="3352" s="6" customFormat="1" ht="14.25"/>
    <row r="3353" s="6" customFormat="1" ht="14.25"/>
    <row r="3354" s="6" customFormat="1" ht="14.25"/>
    <row r="3355" s="6" customFormat="1" ht="14.25"/>
    <row r="3356" s="6" customFormat="1" ht="14.25"/>
    <row r="3357" s="6" customFormat="1" ht="14.25"/>
    <row r="3358" s="6" customFormat="1" ht="14.25"/>
    <row r="3359" s="6" customFormat="1" ht="14.25"/>
    <row r="3360" s="6" customFormat="1" ht="14.25"/>
    <row r="3361" s="6" customFormat="1" ht="14.25"/>
    <row r="3362" s="6" customFormat="1" ht="14.25"/>
    <row r="3363" s="6" customFormat="1" ht="14.25"/>
    <row r="3364" s="6" customFormat="1" ht="14.25"/>
    <row r="3365" s="6" customFormat="1" ht="14.25"/>
    <row r="3366" s="6" customFormat="1" ht="14.25"/>
    <row r="3367" s="6" customFormat="1" ht="14.25"/>
    <row r="3368" s="6" customFormat="1" ht="14.25"/>
    <row r="3369" s="6" customFormat="1" ht="14.25"/>
    <row r="3370" s="6" customFormat="1" ht="14.25"/>
    <row r="3371" s="6" customFormat="1" ht="14.25"/>
    <row r="3372" s="6" customFormat="1" ht="14.25"/>
    <row r="3373" s="6" customFormat="1" ht="14.25"/>
    <row r="3374" s="6" customFormat="1" ht="14.25"/>
    <row r="3375" s="6" customFormat="1" ht="14.25"/>
    <row r="3376" s="6" customFormat="1" ht="14.25"/>
    <row r="3377" s="6" customFormat="1" ht="14.25"/>
    <row r="3378" s="6" customFormat="1" ht="14.25"/>
    <row r="3379" s="6" customFormat="1" ht="14.25"/>
    <row r="3380" s="6" customFormat="1" ht="14.25"/>
    <row r="3381" s="6" customFormat="1" ht="14.25"/>
    <row r="3382" s="6" customFormat="1" ht="14.25"/>
    <row r="3383" s="6" customFormat="1" ht="14.25"/>
    <row r="3384" s="6" customFormat="1" ht="14.25"/>
    <row r="3385" s="6" customFormat="1" ht="14.25"/>
    <row r="3386" s="6" customFormat="1" ht="14.25"/>
    <row r="3387" s="6" customFormat="1" ht="14.25"/>
    <row r="3388" s="6" customFormat="1" ht="14.25"/>
    <row r="3389" s="6" customFormat="1" ht="14.25"/>
    <row r="3390" s="6" customFormat="1" ht="14.25"/>
    <row r="3391" s="6" customFormat="1" ht="14.25"/>
    <row r="3392" s="6" customFormat="1" ht="14.25"/>
    <row r="3393" s="6" customFormat="1" ht="14.25"/>
    <row r="3394" s="6" customFormat="1" ht="14.25"/>
    <row r="3395" s="6" customFormat="1" ht="14.25"/>
    <row r="3396" s="6" customFormat="1" ht="14.25"/>
    <row r="3397" s="6" customFormat="1" ht="14.25"/>
    <row r="3398" s="6" customFormat="1" ht="14.25"/>
    <row r="3399" s="6" customFormat="1" ht="14.25"/>
    <row r="3400" s="6" customFormat="1" ht="14.25"/>
    <row r="3401" s="6" customFormat="1" ht="14.25"/>
    <row r="3402" s="6" customFormat="1" ht="14.25"/>
    <row r="3403" s="6" customFormat="1" ht="14.25"/>
    <row r="3404" s="6" customFormat="1" ht="14.25"/>
    <row r="3405" s="6" customFormat="1" ht="14.25"/>
    <row r="3406" s="6" customFormat="1" ht="14.25"/>
    <row r="3407" s="6" customFormat="1" ht="14.25"/>
    <row r="3408" s="6" customFormat="1" ht="14.25"/>
    <row r="3409" s="6" customFormat="1" ht="14.25"/>
    <row r="3410" s="6" customFormat="1" ht="14.25"/>
    <row r="3411" s="6" customFormat="1" ht="14.25"/>
    <row r="3412" s="6" customFormat="1" ht="14.25"/>
    <row r="3413" s="6" customFormat="1" ht="14.25"/>
    <row r="3414" s="6" customFormat="1" ht="14.25"/>
    <row r="3415" s="6" customFormat="1" ht="14.25"/>
    <row r="3416" s="6" customFormat="1" ht="14.25"/>
    <row r="3417" s="6" customFormat="1" ht="14.25"/>
    <row r="3418" s="6" customFormat="1" ht="14.25"/>
    <row r="3419" s="6" customFormat="1" ht="14.25"/>
    <row r="3420" s="6" customFormat="1" ht="14.25"/>
    <row r="3421" s="6" customFormat="1" ht="14.25"/>
    <row r="3422" s="6" customFormat="1" ht="14.25"/>
    <row r="3423" s="6" customFormat="1" ht="14.25"/>
    <row r="3424" s="6" customFormat="1" ht="14.25"/>
    <row r="3425" s="6" customFormat="1" ht="14.25"/>
    <row r="3426" s="6" customFormat="1" ht="14.25"/>
    <row r="3427" s="6" customFormat="1" ht="14.25"/>
    <row r="3428" s="6" customFormat="1" ht="14.25"/>
    <row r="3429" s="6" customFormat="1" ht="14.25"/>
    <row r="3430" s="6" customFormat="1" ht="14.25"/>
    <row r="3431" s="6" customFormat="1" ht="14.25"/>
    <row r="3432" s="6" customFormat="1" ht="14.25"/>
    <row r="3433" s="6" customFormat="1" ht="14.25"/>
    <row r="3434" s="6" customFormat="1" ht="14.25"/>
    <row r="3435" s="6" customFormat="1" ht="14.25"/>
    <row r="3436" s="6" customFormat="1" ht="14.25"/>
    <row r="3437" s="6" customFormat="1" ht="14.25"/>
    <row r="3438" s="6" customFormat="1" ht="14.25"/>
    <row r="3439" s="6" customFormat="1" ht="14.25"/>
    <row r="3440" s="6" customFormat="1" ht="14.25"/>
    <row r="3441" s="6" customFormat="1" ht="14.25"/>
    <row r="3442" s="6" customFormat="1" ht="14.25"/>
    <row r="3443" s="6" customFormat="1" ht="14.25"/>
    <row r="3444" s="6" customFormat="1" ht="14.25"/>
    <row r="3445" s="6" customFormat="1" ht="14.25"/>
    <row r="3446" s="6" customFormat="1" ht="14.25"/>
    <row r="3447" s="6" customFormat="1" ht="14.25"/>
    <row r="3448" s="6" customFormat="1" ht="14.25"/>
    <row r="3449" s="6" customFormat="1" ht="14.25"/>
    <row r="3450" s="6" customFormat="1" ht="14.25"/>
    <row r="3451" s="6" customFormat="1" ht="14.25"/>
    <row r="3452" s="6" customFormat="1" ht="14.25"/>
    <row r="3453" s="6" customFormat="1" ht="14.25"/>
    <row r="3454" s="6" customFormat="1" ht="14.25"/>
    <row r="3455" s="6" customFormat="1" ht="14.25"/>
    <row r="3456" s="6" customFormat="1" ht="14.25"/>
    <row r="3457" s="6" customFormat="1" ht="14.25"/>
    <row r="3458" s="6" customFormat="1" ht="14.25"/>
    <row r="3459" s="6" customFormat="1" ht="14.25"/>
    <row r="3460" s="6" customFormat="1" ht="14.25"/>
    <row r="3461" s="6" customFormat="1" ht="14.25"/>
    <row r="3462" s="6" customFormat="1" ht="14.25"/>
    <row r="3463" s="6" customFormat="1" ht="14.25"/>
    <row r="3464" s="6" customFormat="1" ht="14.25"/>
    <row r="3465" s="6" customFormat="1" ht="14.25"/>
    <row r="3466" s="6" customFormat="1" ht="14.25"/>
    <row r="3467" s="6" customFormat="1" ht="14.25"/>
    <row r="3468" s="6" customFormat="1" ht="14.25"/>
    <row r="3469" s="6" customFormat="1" ht="14.25"/>
    <row r="3470" s="6" customFormat="1" ht="14.25"/>
    <row r="3471" s="6" customFormat="1" ht="14.25"/>
    <row r="3472" s="6" customFormat="1" ht="14.25"/>
    <row r="3473" s="6" customFormat="1" ht="14.25"/>
    <row r="3474" s="6" customFormat="1" ht="14.25"/>
    <row r="3475" s="6" customFormat="1" ht="14.25"/>
    <row r="3476" s="6" customFormat="1" ht="14.25"/>
    <row r="3477" s="6" customFormat="1" ht="14.25"/>
    <row r="3478" s="6" customFormat="1" ht="14.25"/>
    <row r="3479" s="6" customFormat="1" ht="14.25"/>
    <row r="3480" s="6" customFormat="1" ht="14.25"/>
    <row r="3481" s="6" customFormat="1" ht="14.25"/>
    <row r="3482" s="6" customFormat="1" ht="14.25"/>
    <row r="3483" s="6" customFormat="1" ht="14.25"/>
    <row r="3484" s="6" customFormat="1" ht="14.25"/>
    <row r="3485" s="6" customFormat="1" ht="14.25"/>
    <row r="3486" s="6" customFormat="1" ht="14.25"/>
    <row r="3487" s="6" customFormat="1" ht="14.25"/>
    <row r="3488" s="6" customFormat="1" ht="14.25"/>
    <row r="3489" s="6" customFormat="1" ht="14.25"/>
    <row r="3490" s="6" customFormat="1" ht="14.25"/>
    <row r="3491" s="6" customFormat="1" ht="14.25"/>
    <row r="3492" s="6" customFormat="1" ht="14.25"/>
    <row r="3493" s="6" customFormat="1" ht="14.25"/>
    <row r="3494" s="6" customFormat="1" ht="14.25"/>
    <row r="3495" s="6" customFormat="1" ht="14.25"/>
    <row r="3496" s="6" customFormat="1" ht="14.25"/>
    <row r="3497" s="6" customFormat="1" ht="14.25"/>
    <row r="3498" s="6" customFormat="1" ht="14.25"/>
    <row r="3499" s="6" customFormat="1" ht="14.25"/>
    <row r="3500" s="6" customFormat="1" ht="14.25"/>
    <row r="3501" s="6" customFormat="1" ht="14.25"/>
    <row r="3502" s="6" customFormat="1" ht="14.25"/>
    <row r="3503" s="6" customFormat="1" ht="14.25"/>
    <row r="3504" s="6" customFormat="1" ht="14.25"/>
    <row r="3505" s="6" customFormat="1" ht="14.25"/>
    <row r="3506" s="6" customFormat="1" ht="14.25"/>
    <row r="3507" s="6" customFormat="1" ht="14.25"/>
    <row r="3508" s="6" customFormat="1" ht="14.25"/>
    <row r="3509" s="6" customFormat="1" ht="14.25"/>
    <row r="3510" s="6" customFormat="1" ht="14.25"/>
    <row r="3511" s="6" customFormat="1" ht="14.25"/>
    <row r="3512" s="6" customFormat="1" ht="14.25"/>
    <row r="3513" s="6" customFormat="1" ht="14.25"/>
    <row r="3514" s="6" customFormat="1" ht="14.25"/>
    <row r="3515" s="6" customFormat="1" ht="14.25"/>
    <row r="3516" s="6" customFormat="1" ht="14.25"/>
    <row r="3517" s="6" customFormat="1" ht="14.25"/>
    <row r="3518" s="6" customFormat="1" ht="14.25"/>
    <row r="3519" s="6" customFormat="1" ht="14.25"/>
    <row r="3520" s="6" customFormat="1" ht="14.25"/>
    <row r="3521" s="6" customFormat="1" ht="14.25"/>
    <row r="3522" s="6" customFormat="1" ht="14.25"/>
    <row r="3523" s="6" customFormat="1" ht="14.25"/>
    <row r="3524" s="6" customFormat="1" ht="14.25"/>
    <row r="3525" s="6" customFormat="1" ht="14.25"/>
    <row r="3526" s="6" customFormat="1" ht="14.25"/>
    <row r="3527" s="6" customFormat="1" ht="14.25"/>
    <row r="3528" s="6" customFormat="1" ht="14.25"/>
    <row r="3529" s="6" customFormat="1" ht="14.25"/>
    <row r="3530" s="6" customFormat="1" ht="14.25"/>
    <row r="3531" s="6" customFormat="1" ht="14.25"/>
    <row r="3532" s="6" customFormat="1" ht="14.25"/>
    <row r="3533" s="6" customFormat="1" ht="14.25"/>
    <row r="3534" s="6" customFormat="1" ht="14.25"/>
    <row r="3535" s="6" customFormat="1" ht="14.25"/>
    <row r="3536" s="6" customFormat="1" ht="14.25"/>
    <row r="3537" s="6" customFormat="1" ht="14.25"/>
    <row r="3538" s="6" customFormat="1" ht="14.25"/>
    <row r="3539" s="6" customFormat="1" ht="14.25"/>
    <row r="3540" s="6" customFormat="1" ht="14.25"/>
    <row r="3541" s="6" customFormat="1" ht="14.25"/>
    <row r="3542" s="6" customFormat="1" ht="14.25"/>
    <row r="3543" s="6" customFormat="1" ht="14.25"/>
    <row r="3544" s="6" customFormat="1" ht="14.25"/>
    <row r="3545" s="6" customFormat="1" ht="14.25"/>
    <row r="3546" s="6" customFormat="1" ht="14.25"/>
    <row r="3547" s="6" customFormat="1" ht="14.25"/>
    <row r="3548" s="6" customFormat="1" ht="14.25"/>
    <row r="3549" s="6" customFormat="1" ht="14.25"/>
    <row r="3550" s="6" customFormat="1" ht="14.25"/>
    <row r="3551" s="6" customFormat="1" ht="14.25"/>
    <row r="3552" s="6" customFormat="1" ht="14.25"/>
    <row r="3553" s="6" customFormat="1" ht="14.25"/>
    <row r="3554" s="6" customFormat="1" ht="14.25"/>
    <row r="3555" s="6" customFormat="1" ht="14.25"/>
    <row r="3556" s="6" customFormat="1" ht="14.25"/>
    <row r="3557" s="6" customFormat="1" ht="14.25"/>
    <row r="3558" s="6" customFormat="1" ht="14.25"/>
    <row r="3559" s="6" customFormat="1" ht="14.25"/>
    <row r="3560" s="6" customFormat="1" ht="14.25"/>
    <row r="3561" s="6" customFormat="1" ht="14.25"/>
    <row r="3562" s="6" customFormat="1" ht="14.25"/>
    <row r="3563" s="6" customFormat="1" ht="14.25"/>
    <row r="3564" s="6" customFormat="1" ht="14.25"/>
    <row r="3565" s="6" customFormat="1" ht="14.25"/>
    <row r="3566" s="6" customFormat="1" ht="14.25"/>
    <row r="3567" s="6" customFormat="1" ht="14.25"/>
    <row r="3568" s="6" customFormat="1" ht="14.25"/>
    <row r="3569" s="6" customFormat="1" ht="14.25"/>
    <row r="3570" s="6" customFormat="1" ht="14.25"/>
    <row r="3571" s="6" customFormat="1" ht="14.25"/>
    <row r="3572" s="6" customFormat="1" ht="14.25"/>
    <row r="3573" s="6" customFormat="1" ht="14.25"/>
    <row r="3574" s="6" customFormat="1" ht="14.25"/>
    <row r="3575" s="6" customFormat="1" ht="14.25"/>
    <row r="3576" s="6" customFormat="1" ht="14.25"/>
    <row r="3577" s="6" customFormat="1" ht="14.25"/>
    <row r="3578" s="6" customFormat="1" ht="14.25"/>
    <row r="3579" s="6" customFormat="1" ht="14.25"/>
    <row r="3580" s="6" customFormat="1" ht="14.25"/>
    <row r="3581" s="6" customFormat="1" ht="14.25"/>
    <row r="3582" s="6" customFormat="1" ht="14.25"/>
    <row r="3583" s="6" customFormat="1" ht="14.25"/>
    <row r="3584" s="6" customFormat="1" ht="14.25"/>
    <row r="3585" s="6" customFormat="1" ht="14.25"/>
    <row r="3586" s="6" customFormat="1" ht="14.25"/>
    <row r="3587" s="6" customFormat="1" ht="14.25"/>
    <row r="3588" s="6" customFormat="1" ht="14.25"/>
    <row r="3589" s="6" customFormat="1" ht="14.25"/>
    <row r="3590" s="6" customFormat="1" ht="14.25"/>
    <row r="3591" s="6" customFormat="1" ht="14.25"/>
    <row r="3592" s="6" customFormat="1" ht="14.25"/>
    <row r="3593" s="6" customFormat="1" ht="14.25"/>
    <row r="3594" s="6" customFormat="1" ht="14.25"/>
    <row r="3595" s="6" customFormat="1" ht="14.25"/>
    <row r="3596" s="6" customFormat="1" ht="14.25"/>
    <row r="3597" s="6" customFormat="1" ht="14.25"/>
    <row r="3598" s="6" customFormat="1" ht="14.25"/>
    <row r="3599" s="6" customFormat="1" ht="14.25"/>
    <row r="3600" s="6" customFormat="1" ht="14.25"/>
    <row r="3601" s="6" customFormat="1" ht="14.25"/>
    <row r="3602" s="6" customFormat="1" ht="14.25"/>
    <row r="3603" s="6" customFormat="1" ht="14.25"/>
    <row r="3604" s="6" customFormat="1" ht="14.25"/>
    <row r="3605" s="6" customFormat="1" ht="14.25"/>
    <row r="3606" s="6" customFormat="1" ht="14.25"/>
    <row r="3607" s="6" customFormat="1" ht="14.25"/>
    <row r="3608" s="6" customFormat="1" ht="14.25"/>
    <row r="3609" s="6" customFormat="1" ht="14.25"/>
    <row r="3610" s="6" customFormat="1" ht="14.25"/>
    <row r="3611" s="6" customFormat="1" ht="14.25"/>
    <row r="3612" s="6" customFormat="1" ht="14.25"/>
    <row r="3613" s="6" customFormat="1" ht="14.25"/>
    <row r="3614" s="6" customFormat="1" ht="14.25"/>
    <row r="3615" s="6" customFormat="1" ht="14.25"/>
    <row r="3616" s="6" customFormat="1" ht="14.25"/>
    <row r="3617" s="6" customFormat="1" ht="14.25"/>
    <row r="3618" s="6" customFormat="1" ht="14.25"/>
    <row r="3619" s="6" customFormat="1" ht="14.25"/>
    <row r="3620" s="6" customFormat="1" ht="14.25"/>
    <row r="3621" s="6" customFormat="1" ht="14.25"/>
    <row r="3622" s="6" customFormat="1" ht="14.25"/>
    <row r="3623" s="6" customFormat="1" ht="14.25"/>
    <row r="3624" s="6" customFormat="1" ht="14.25"/>
    <row r="3625" s="6" customFormat="1" ht="14.25"/>
    <row r="3626" s="6" customFormat="1" ht="14.25"/>
    <row r="3627" s="6" customFormat="1" ht="14.25"/>
    <row r="3628" s="6" customFormat="1" ht="14.25"/>
    <row r="3629" s="6" customFormat="1" ht="14.25"/>
    <row r="3630" s="6" customFormat="1" ht="14.25"/>
    <row r="3631" s="6" customFormat="1" ht="14.25"/>
    <row r="3632" s="6" customFormat="1" ht="14.25"/>
    <row r="3633" s="6" customFormat="1" ht="14.25"/>
    <row r="3634" s="6" customFormat="1" ht="14.25"/>
    <row r="3635" s="6" customFormat="1" ht="14.25"/>
    <row r="3636" s="6" customFormat="1" ht="14.25"/>
    <row r="3637" s="6" customFormat="1" ht="14.25"/>
    <row r="3638" s="6" customFormat="1" ht="14.25"/>
    <row r="3639" s="6" customFormat="1" ht="14.25"/>
    <row r="3640" s="6" customFormat="1" ht="14.25"/>
    <row r="3641" s="6" customFormat="1" ht="14.25"/>
    <row r="3642" s="6" customFormat="1" ht="14.25"/>
    <row r="3643" s="6" customFormat="1" ht="14.25"/>
    <row r="3644" s="6" customFormat="1" ht="14.25"/>
    <row r="3645" s="6" customFormat="1" ht="14.25"/>
    <row r="3646" s="6" customFormat="1" ht="14.25"/>
    <row r="3647" s="6" customFormat="1" ht="14.25"/>
    <row r="3648" s="6" customFormat="1" ht="14.25"/>
    <row r="3649" s="6" customFormat="1" ht="14.25"/>
    <row r="3650" s="6" customFormat="1" ht="14.25"/>
    <row r="3651" s="6" customFormat="1" ht="14.25"/>
    <row r="3652" s="6" customFormat="1" ht="14.25"/>
    <row r="3653" s="6" customFormat="1" ht="14.25"/>
    <row r="3654" s="6" customFormat="1" ht="14.25"/>
    <row r="3655" s="6" customFormat="1" ht="14.25"/>
    <row r="3656" s="6" customFormat="1" ht="14.25"/>
    <row r="3657" s="6" customFormat="1" ht="14.25"/>
    <row r="3658" s="6" customFormat="1" ht="14.25"/>
    <row r="3659" s="6" customFormat="1" ht="14.25"/>
    <row r="3660" s="6" customFormat="1" ht="14.25"/>
    <row r="3661" s="6" customFormat="1" ht="14.25"/>
    <row r="3662" s="6" customFormat="1" ht="14.25"/>
    <row r="3663" s="6" customFormat="1" ht="14.25"/>
    <row r="3664" s="6" customFormat="1" ht="14.25"/>
    <row r="3665" s="6" customFormat="1" ht="14.25"/>
    <row r="3666" s="6" customFormat="1" ht="14.25"/>
    <row r="3667" s="6" customFormat="1" ht="14.25"/>
    <row r="3668" s="6" customFormat="1" ht="14.25"/>
    <row r="3669" s="6" customFormat="1" ht="14.25"/>
    <row r="3670" s="6" customFormat="1" ht="14.25"/>
    <row r="3671" s="6" customFormat="1" ht="14.25"/>
    <row r="3672" s="6" customFormat="1" ht="14.25"/>
    <row r="3673" s="6" customFormat="1" ht="14.25"/>
    <row r="3674" s="6" customFormat="1" ht="14.25"/>
    <row r="3675" s="6" customFormat="1" ht="14.25"/>
    <row r="3676" s="6" customFormat="1" ht="14.25"/>
    <row r="3677" s="6" customFormat="1" ht="14.25"/>
    <row r="3678" s="6" customFormat="1" ht="14.25"/>
    <row r="3679" s="6" customFormat="1" ht="14.25"/>
    <row r="3680" s="6" customFormat="1" ht="14.25"/>
    <row r="3681" s="6" customFormat="1" ht="14.25"/>
    <row r="3682" s="6" customFormat="1" ht="14.25"/>
    <row r="3683" s="6" customFormat="1" ht="14.25"/>
    <row r="3684" s="6" customFormat="1" ht="14.25"/>
    <row r="3685" s="6" customFormat="1" ht="14.25"/>
    <row r="3686" s="6" customFormat="1" ht="14.25"/>
    <row r="3687" s="6" customFormat="1" ht="14.25"/>
    <row r="3688" s="6" customFormat="1" ht="14.25"/>
    <row r="3689" s="6" customFormat="1" ht="14.25"/>
    <row r="3690" s="6" customFormat="1" ht="14.25"/>
    <row r="3691" s="6" customFormat="1" ht="14.25"/>
    <row r="3692" s="6" customFormat="1" ht="14.25"/>
    <row r="3693" s="6" customFormat="1" ht="14.25"/>
    <row r="3694" s="6" customFormat="1" ht="14.25"/>
    <row r="3695" s="6" customFormat="1" ht="14.25"/>
    <row r="3696" s="6" customFormat="1" ht="14.25"/>
    <row r="3697" s="6" customFormat="1" ht="14.25"/>
    <row r="3698" s="6" customFormat="1" ht="14.25"/>
    <row r="3699" s="6" customFormat="1" ht="14.25"/>
    <row r="3700" s="6" customFormat="1" ht="14.25"/>
    <row r="3701" s="6" customFormat="1" ht="14.25"/>
    <row r="3702" s="6" customFormat="1" ht="14.25"/>
    <row r="3703" s="6" customFormat="1" ht="14.25"/>
    <row r="3704" s="6" customFormat="1" ht="14.25"/>
    <row r="3705" s="6" customFormat="1" ht="14.25"/>
    <row r="3706" s="6" customFormat="1" ht="14.25"/>
    <row r="3707" s="6" customFormat="1" ht="14.25"/>
    <row r="3708" s="6" customFormat="1" ht="14.25"/>
    <row r="3709" s="6" customFormat="1" ht="14.25"/>
    <row r="3710" s="6" customFormat="1" ht="14.25"/>
    <row r="3711" s="6" customFormat="1" ht="14.25"/>
    <row r="3712" s="6" customFormat="1" ht="14.25"/>
    <row r="3713" s="6" customFormat="1" ht="14.25"/>
    <row r="3714" s="6" customFormat="1" ht="14.25"/>
    <row r="3715" s="6" customFormat="1" ht="14.25"/>
    <row r="3716" s="6" customFormat="1" ht="14.25"/>
    <row r="3717" s="6" customFormat="1" ht="14.25"/>
    <row r="3718" s="6" customFormat="1" ht="14.25"/>
    <row r="3719" s="6" customFormat="1" ht="14.25"/>
    <row r="3720" s="6" customFormat="1" ht="14.25"/>
    <row r="3721" s="6" customFormat="1" ht="14.25"/>
    <row r="3722" s="6" customFormat="1" ht="14.25"/>
    <row r="3723" s="6" customFormat="1" ht="14.25"/>
    <row r="3724" s="6" customFormat="1" ht="14.25"/>
    <row r="3725" s="6" customFormat="1" ht="14.25"/>
    <row r="3726" s="6" customFormat="1" ht="14.25"/>
    <row r="3727" s="6" customFormat="1" ht="14.25"/>
    <row r="3728" s="6" customFormat="1" ht="14.25"/>
    <row r="3729" s="6" customFormat="1" ht="14.25"/>
    <row r="3730" s="6" customFormat="1" ht="14.25"/>
    <row r="3731" s="6" customFormat="1" ht="14.25"/>
    <row r="3732" s="6" customFormat="1" ht="14.25"/>
    <row r="3733" s="6" customFormat="1" ht="14.25"/>
    <row r="3734" s="6" customFormat="1" ht="14.25"/>
    <row r="3735" s="6" customFormat="1" ht="14.25"/>
    <row r="3736" s="6" customFormat="1" ht="14.25"/>
    <row r="3737" s="6" customFormat="1" ht="14.25"/>
    <row r="3738" s="6" customFormat="1" ht="14.25"/>
    <row r="3739" s="6" customFormat="1" ht="14.25"/>
    <row r="3740" s="6" customFormat="1" ht="14.25"/>
    <row r="3741" s="6" customFormat="1" ht="14.25"/>
    <row r="3742" s="6" customFormat="1" ht="14.25"/>
    <row r="3743" s="6" customFormat="1" ht="14.25"/>
    <row r="3744" s="6" customFormat="1" ht="14.25"/>
    <row r="3745" s="6" customFormat="1" ht="14.25"/>
    <row r="3746" s="6" customFormat="1" ht="14.25"/>
    <row r="3747" s="6" customFormat="1" ht="14.25"/>
    <row r="3748" s="6" customFormat="1" ht="14.25"/>
    <row r="3749" s="6" customFormat="1" ht="14.25"/>
    <row r="3750" s="6" customFormat="1" ht="14.25"/>
    <row r="3751" s="6" customFormat="1" ht="14.25"/>
    <row r="3752" s="6" customFormat="1" ht="14.25"/>
    <row r="3753" s="6" customFormat="1" ht="14.25"/>
    <row r="3754" s="6" customFormat="1" ht="14.25"/>
    <row r="3755" s="6" customFormat="1" ht="14.25"/>
    <row r="3756" s="6" customFormat="1" ht="14.25"/>
    <row r="3757" s="6" customFormat="1" ht="14.25"/>
    <row r="3758" s="6" customFormat="1" ht="14.25"/>
    <row r="3759" s="6" customFormat="1" ht="14.25"/>
    <row r="3760" s="6" customFormat="1" ht="14.25"/>
    <row r="3761" s="6" customFormat="1" ht="14.25"/>
    <row r="3762" s="6" customFormat="1" ht="14.25"/>
    <row r="3763" s="6" customFormat="1" ht="14.25"/>
    <row r="3764" s="6" customFormat="1" ht="14.25"/>
    <row r="3765" s="6" customFormat="1" ht="14.25"/>
    <row r="3766" s="6" customFormat="1" ht="14.25"/>
    <row r="3767" s="6" customFormat="1" ht="14.25"/>
    <row r="3768" s="6" customFormat="1" ht="14.25"/>
    <row r="3769" s="6" customFormat="1" ht="14.25"/>
    <row r="3770" s="6" customFormat="1" ht="14.25"/>
    <row r="3771" s="6" customFormat="1" ht="14.25"/>
    <row r="3772" s="6" customFormat="1" ht="14.25"/>
    <row r="3773" s="6" customFormat="1" ht="14.25"/>
    <row r="3774" s="6" customFormat="1" ht="14.25"/>
    <row r="3775" s="6" customFormat="1" ht="14.25"/>
    <row r="3776" s="6" customFormat="1" ht="14.25"/>
    <row r="3777" s="6" customFormat="1" ht="14.25"/>
    <row r="3778" s="6" customFormat="1" ht="14.25"/>
    <row r="3779" s="6" customFormat="1" ht="14.25"/>
    <row r="3780" s="6" customFormat="1" ht="14.25"/>
    <row r="3781" s="6" customFormat="1" ht="14.25"/>
    <row r="3782" s="6" customFormat="1" ht="14.25"/>
    <row r="3783" s="6" customFormat="1" ht="14.25"/>
    <row r="3784" s="6" customFormat="1" ht="14.25"/>
    <row r="3785" s="6" customFormat="1" ht="14.25"/>
    <row r="3786" s="6" customFormat="1" ht="14.25"/>
    <row r="3787" s="6" customFormat="1" ht="14.25"/>
    <row r="3788" s="6" customFormat="1" ht="14.25"/>
    <row r="3789" s="6" customFormat="1" ht="14.25"/>
    <row r="3790" s="6" customFormat="1" ht="14.25"/>
    <row r="3791" s="6" customFormat="1" ht="14.25"/>
    <row r="3792" s="6" customFormat="1" ht="14.25"/>
    <row r="3793" s="6" customFormat="1" ht="14.25"/>
    <row r="3794" s="6" customFormat="1" ht="14.25"/>
    <row r="3795" s="6" customFormat="1" ht="14.25"/>
    <row r="3796" s="6" customFormat="1" ht="14.25"/>
    <row r="3797" s="6" customFormat="1" ht="14.25"/>
    <row r="3798" s="6" customFormat="1" ht="14.25"/>
    <row r="3799" s="6" customFormat="1" ht="14.25"/>
    <row r="3800" s="6" customFormat="1" ht="14.25"/>
    <row r="3801" s="6" customFormat="1" ht="14.25"/>
    <row r="3802" s="6" customFormat="1" ht="14.25"/>
    <row r="3803" s="6" customFormat="1" ht="14.25"/>
    <row r="3804" s="6" customFormat="1" ht="14.25"/>
    <row r="3805" s="6" customFormat="1" ht="14.25"/>
    <row r="3806" s="6" customFormat="1" ht="14.25"/>
    <row r="3807" s="6" customFormat="1" ht="14.25"/>
    <row r="3808" s="6" customFormat="1" ht="14.25"/>
    <row r="3809" s="6" customFormat="1" ht="14.25"/>
    <row r="3810" s="6" customFormat="1" ht="14.25"/>
    <row r="3811" s="6" customFormat="1" ht="14.25"/>
    <row r="3812" s="6" customFormat="1" ht="14.25"/>
    <row r="3813" s="6" customFormat="1" ht="14.25"/>
    <row r="3814" s="6" customFormat="1" ht="14.25"/>
    <row r="3815" s="6" customFormat="1" ht="14.25"/>
    <row r="3816" s="6" customFormat="1" ht="14.25"/>
    <row r="3817" s="6" customFormat="1" ht="14.25"/>
    <row r="3818" s="6" customFormat="1" ht="14.25"/>
    <row r="3819" s="6" customFormat="1" ht="14.25"/>
    <row r="3820" s="6" customFormat="1" ht="14.25"/>
    <row r="3821" s="6" customFormat="1" ht="14.25"/>
    <row r="3822" s="6" customFormat="1" ht="14.25"/>
    <row r="3823" s="6" customFormat="1" ht="14.25"/>
    <row r="3824" s="6" customFormat="1" ht="14.25"/>
    <row r="3825" s="6" customFormat="1" ht="14.25"/>
    <row r="3826" s="6" customFormat="1" ht="14.25"/>
    <row r="3827" s="6" customFormat="1" ht="14.25"/>
    <row r="3828" s="6" customFormat="1" ht="14.25"/>
    <row r="3829" s="6" customFormat="1" ht="14.25"/>
    <row r="3830" s="6" customFormat="1" ht="14.25"/>
    <row r="3831" s="6" customFormat="1" ht="14.25"/>
    <row r="3832" s="6" customFormat="1" ht="14.25"/>
    <row r="3833" s="6" customFormat="1" ht="14.25"/>
    <row r="3834" s="6" customFormat="1" ht="14.25"/>
    <row r="3835" s="6" customFormat="1" ht="14.25"/>
    <row r="3836" s="6" customFormat="1" ht="14.25"/>
    <row r="3837" s="6" customFormat="1" ht="14.25"/>
    <row r="3838" s="6" customFormat="1" ht="14.25"/>
    <row r="3839" s="6" customFormat="1" ht="14.25"/>
    <row r="3840" s="6" customFormat="1" ht="14.25"/>
    <row r="3841" s="6" customFormat="1" ht="14.25"/>
    <row r="3842" s="6" customFormat="1" ht="14.25"/>
    <row r="3843" s="6" customFormat="1" ht="14.25"/>
    <row r="3844" s="6" customFormat="1" ht="14.25"/>
    <row r="3845" s="6" customFormat="1" ht="14.25"/>
    <row r="3846" s="6" customFormat="1" ht="14.25"/>
    <row r="3847" s="6" customFormat="1" ht="14.25"/>
    <row r="3848" s="6" customFormat="1" ht="14.25"/>
    <row r="3849" s="6" customFormat="1" ht="14.25"/>
    <row r="3850" s="6" customFormat="1" ht="14.25"/>
    <row r="3851" s="6" customFormat="1" ht="14.25"/>
    <row r="3852" s="6" customFormat="1" ht="14.25"/>
    <row r="3853" s="6" customFormat="1" ht="14.25"/>
    <row r="3854" s="6" customFormat="1" ht="14.25"/>
    <row r="3855" s="6" customFormat="1" ht="14.25"/>
    <row r="3856" s="6" customFormat="1" ht="14.25"/>
    <row r="3857" s="6" customFormat="1" ht="14.25"/>
    <row r="3858" s="6" customFormat="1" ht="14.25"/>
    <row r="3859" s="6" customFormat="1" ht="14.25"/>
    <row r="3860" s="6" customFormat="1" ht="14.25"/>
    <row r="3861" s="6" customFormat="1" ht="14.25"/>
    <row r="3862" s="6" customFormat="1" ht="14.25"/>
    <row r="3863" s="6" customFormat="1" ht="14.25"/>
    <row r="3864" s="6" customFormat="1" ht="14.25"/>
    <row r="3865" s="6" customFormat="1" ht="14.25"/>
    <row r="3866" s="6" customFormat="1" ht="14.25"/>
    <row r="3867" s="6" customFormat="1" ht="14.25"/>
    <row r="3868" s="6" customFormat="1" ht="14.25"/>
    <row r="3869" s="6" customFormat="1" ht="14.25"/>
    <row r="3870" s="6" customFormat="1" ht="14.25"/>
    <row r="3871" s="6" customFormat="1" ht="14.25"/>
    <row r="3872" s="6" customFormat="1" ht="14.25"/>
    <row r="3873" s="6" customFormat="1" ht="14.25"/>
    <row r="3874" s="6" customFormat="1" ht="14.25"/>
    <row r="3875" s="6" customFormat="1" ht="14.25"/>
    <row r="3876" s="6" customFormat="1" ht="14.25"/>
    <row r="3877" s="6" customFormat="1" ht="14.25"/>
    <row r="3878" s="6" customFormat="1" ht="14.25"/>
    <row r="3879" s="6" customFormat="1" ht="14.25"/>
    <row r="3880" s="6" customFormat="1" ht="14.25"/>
    <row r="3881" s="6" customFormat="1" ht="14.25"/>
    <row r="3882" s="6" customFormat="1" ht="14.25"/>
    <row r="3883" s="6" customFormat="1" ht="14.25"/>
    <row r="3884" s="6" customFormat="1" ht="14.25"/>
    <row r="3885" s="6" customFormat="1" ht="14.25"/>
    <row r="3886" s="6" customFormat="1" ht="14.25"/>
    <row r="3887" s="6" customFormat="1" ht="14.25"/>
    <row r="3888" s="6" customFormat="1" ht="14.25"/>
    <row r="3889" s="6" customFormat="1" ht="14.25"/>
    <row r="3890" s="6" customFormat="1" ht="14.25"/>
    <row r="3891" s="6" customFormat="1" ht="14.25"/>
    <row r="3892" s="6" customFormat="1" ht="14.25"/>
    <row r="3893" s="6" customFormat="1" ht="14.25"/>
    <row r="3894" s="6" customFormat="1" ht="14.25"/>
    <row r="3895" s="6" customFormat="1" ht="14.25"/>
    <row r="3896" s="6" customFormat="1" ht="14.25"/>
    <row r="3897" s="6" customFormat="1" ht="14.25"/>
    <row r="3898" s="6" customFormat="1" ht="14.25"/>
    <row r="3899" s="6" customFormat="1" ht="14.25"/>
    <row r="3900" s="6" customFormat="1" ht="14.25"/>
    <row r="3901" s="6" customFormat="1" ht="14.25"/>
    <row r="3902" s="6" customFormat="1" ht="14.25"/>
    <row r="3903" s="6" customFormat="1" ht="14.25"/>
    <row r="3904" s="6" customFormat="1" ht="14.25"/>
    <row r="3905" s="6" customFormat="1" ht="14.25"/>
    <row r="3906" s="6" customFormat="1" ht="14.25"/>
    <row r="3907" s="6" customFormat="1" ht="14.25"/>
    <row r="3908" s="6" customFormat="1" ht="14.25"/>
    <row r="3909" s="6" customFormat="1" ht="14.25"/>
    <row r="3910" s="6" customFormat="1" ht="14.25"/>
    <row r="3911" s="6" customFormat="1" ht="14.25"/>
    <row r="3912" s="6" customFormat="1" ht="14.25"/>
    <row r="3913" s="6" customFormat="1" ht="14.25"/>
    <row r="3914" s="6" customFormat="1" ht="14.25"/>
    <row r="3915" s="6" customFormat="1" ht="14.25"/>
    <row r="3916" s="6" customFormat="1" ht="14.25"/>
    <row r="3917" s="6" customFormat="1" ht="14.25"/>
    <row r="3918" s="6" customFormat="1" ht="14.25"/>
    <row r="3919" s="6" customFormat="1" ht="14.25"/>
    <row r="3920" s="6" customFormat="1" ht="14.25"/>
    <row r="3921" s="6" customFormat="1" ht="14.25"/>
    <row r="3922" s="6" customFormat="1" ht="14.25"/>
    <row r="3923" s="6" customFormat="1" ht="14.25"/>
    <row r="3924" s="6" customFormat="1" ht="14.25"/>
    <row r="3925" s="6" customFormat="1" ht="14.25"/>
    <row r="3926" s="6" customFormat="1" ht="14.25"/>
    <row r="3927" s="6" customFormat="1" ht="14.25"/>
    <row r="3928" s="6" customFormat="1" ht="14.25"/>
    <row r="3929" s="6" customFormat="1" ht="14.25"/>
    <row r="3930" s="6" customFormat="1" ht="14.25"/>
    <row r="3931" s="6" customFormat="1" ht="14.25"/>
    <row r="3932" s="6" customFormat="1" ht="14.25"/>
    <row r="3933" s="6" customFormat="1" ht="14.25"/>
    <row r="3934" s="6" customFormat="1" ht="14.25"/>
    <row r="3935" s="6" customFormat="1" ht="14.25"/>
    <row r="3936" s="6" customFormat="1" ht="14.25"/>
    <row r="3937" s="6" customFormat="1" ht="14.25"/>
    <row r="3938" s="6" customFormat="1" ht="14.25"/>
    <row r="3939" s="6" customFormat="1" ht="14.25"/>
    <row r="3940" s="6" customFormat="1" ht="14.25"/>
    <row r="3941" s="6" customFormat="1" ht="14.25"/>
    <row r="3942" s="6" customFormat="1" ht="14.25"/>
    <row r="3943" s="6" customFormat="1" ht="14.25"/>
    <row r="3944" s="6" customFormat="1" ht="14.25"/>
    <row r="3945" s="6" customFormat="1" ht="14.25"/>
    <row r="3946" s="6" customFormat="1" ht="14.25"/>
    <row r="3947" s="6" customFormat="1" ht="14.25"/>
    <row r="3948" s="6" customFormat="1" ht="14.25"/>
    <row r="3949" s="6" customFormat="1" ht="14.25"/>
    <row r="3950" s="6" customFormat="1" ht="14.25"/>
    <row r="3951" s="6" customFormat="1" ht="14.25"/>
    <row r="3952" s="6" customFormat="1" ht="14.25"/>
    <row r="3953" s="6" customFormat="1" ht="14.25"/>
    <row r="3954" s="6" customFormat="1" ht="14.25"/>
    <row r="3955" s="6" customFormat="1" ht="14.25"/>
    <row r="3956" s="6" customFormat="1" ht="14.25"/>
    <row r="3957" s="6" customFormat="1" ht="14.25"/>
    <row r="3958" s="6" customFormat="1" ht="14.25"/>
    <row r="3959" s="6" customFormat="1" ht="14.25"/>
    <row r="3960" s="6" customFormat="1" ht="14.25"/>
    <row r="3961" s="6" customFormat="1" ht="14.25"/>
    <row r="3962" s="6" customFormat="1" ht="14.25"/>
    <row r="3963" s="6" customFormat="1" ht="14.25"/>
    <row r="3964" s="6" customFormat="1" ht="14.25"/>
    <row r="3965" s="6" customFormat="1" ht="14.25"/>
    <row r="3966" s="6" customFormat="1" ht="14.25"/>
    <row r="3967" s="6" customFormat="1" ht="14.25"/>
    <row r="3968" s="6" customFormat="1" ht="14.25"/>
    <row r="3969" s="6" customFormat="1" ht="14.25"/>
    <row r="3970" s="6" customFormat="1" ht="14.25"/>
    <row r="3971" s="6" customFormat="1" ht="14.25"/>
    <row r="3972" s="6" customFormat="1" ht="14.25"/>
    <row r="3973" s="6" customFormat="1" ht="14.25"/>
    <row r="3974" s="6" customFormat="1" ht="14.25"/>
    <row r="3975" s="6" customFormat="1" ht="14.25"/>
    <row r="3976" s="6" customFormat="1" ht="14.25"/>
    <row r="3977" s="6" customFormat="1" ht="14.25"/>
    <row r="3978" s="6" customFormat="1" ht="14.25"/>
    <row r="3979" s="6" customFormat="1" ht="14.25"/>
    <row r="3980" s="6" customFormat="1" ht="14.25"/>
    <row r="3981" s="6" customFormat="1" ht="14.25"/>
  </sheetData>
  <mergeCells count="21">
    <mergeCell ref="B8:C8"/>
    <mergeCell ref="H6:I6"/>
    <mergeCell ref="J6:K6"/>
    <mergeCell ref="J7:K8"/>
    <mergeCell ref="N6:Q6"/>
    <mergeCell ref="N7:P7"/>
    <mergeCell ref="L6:M6"/>
    <mergeCell ref="F8:G8"/>
    <mergeCell ref="N8:O8"/>
    <mergeCell ref="H7:I7"/>
    <mergeCell ref="H8:I8"/>
    <mergeCell ref="B1:Q1"/>
    <mergeCell ref="B3:Q3"/>
    <mergeCell ref="B4:Q4"/>
    <mergeCell ref="L7:L8"/>
    <mergeCell ref="M7:M8"/>
    <mergeCell ref="D7:E7"/>
    <mergeCell ref="D8:E8"/>
    <mergeCell ref="D6:E6"/>
    <mergeCell ref="F6:G6"/>
    <mergeCell ref="F7:G7"/>
  </mergeCells>
  <printOptions/>
  <pageMargins left="0.984251968503937" right="0" top="0" bottom="0.6692913385826772" header="0" footer="0"/>
  <pageSetup firstPageNumber="394" useFirstPageNumber="1" horizontalDpi="300" verticalDpi="300" orientation="landscape" scale="70" r:id="rId2"/>
  <headerFooter alignWithMargins="0">
    <oddFooter>&amp;L&amp;8       *  ) FUERA DE SERVICIO
       ** ) SOLO FUNCIONA UNO&amp;C&amp;"Arial,Negrita"&amp;P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2007-10-12T23:21:45Z</cp:lastPrinted>
  <dcterms:created xsi:type="dcterms:W3CDTF">2004-01-27T14:44:00Z</dcterms:created>
  <dcterms:modified xsi:type="dcterms:W3CDTF">2007-10-12T23:23:23Z</dcterms:modified>
  <cp:category/>
  <cp:version/>
  <cp:contentType/>
  <cp:contentStatus/>
</cp:coreProperties>
</file>