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1970" windowHeight="6615" activeTab="0"/>
  </bookViews>
  <sheets>
    <sheet name="CUAD1912" sheetId="1" r:id="rId1"/>
  </sheets>
  <definedNames>
    <definedName name="_Key1" hidden="1">'CUAD1912'!$A$23:$A$53</definedName>
    <definedName name="_Order1" hidden="1">255</definedName>
    <definedName name="_Regression_Int" localSheetId="0" hidden="1">1</definedName>
    <definedName name="A_IMPRESIÓN_IM">'CUAD1912'!$A$1:$S$70</definedName>
    <definedName name="_xlnm.Print_Area" localSheetId="0">'CUAD1912'!$A$1:$L$139</definedName>
    <definedName name="Imprimir_área_IM" localSheetId="0">'CUAD1912'!$A$1:$N$139</definedName>
  </definedNames>
  <calcPr fullCalcOnLoad="1"/>
</workbook>
</file>

<file path=xl/sharedStrings.xml><?xml version="1.0" encoding="utf-8"?>
<sst xmlns="http://schemas.openxmlformats.org/spreadsheetml/2006/main" count="152" uniqueCount="79">
  <si>
    <t>B       I       O       L       O       G       I       C        O       S</t>
  </si>
  <si>
    <t xml:space="preserve">       SABIN</t>
  </si>
  <si>
    <t xml:space="preserve"> PENTAVALENTE</t>
  </si>
  <si>
    <t>TRIPLE VIRAL</t>
  </si>
  <si>
    <t>ANTITI-</t>
  </si>
  <si>
    <t>FOIDICA</t>
  </si>
  <si>
    <t>DELEGACION</t>
  </si>
  <si>
    <t>TOTAL</t>
  </si>
  <si>
    <t>SUBTOTAL</t>
  </si>
  <si>
    <t>--P--</t>
  </si>
  <si>
    <t>--C--</t>
  </si>
  <si>
    <t>T O T A L</t>
  </si>
  <si>
    <t>DISTRITO FEDERAL</t>
  </si>
  <si>
    <t xml:space="preserve"> ZONA NORTE</t>
  </si>
  <si>
    <t xml:space="preserve"> ZONA ORIENTE</t>
  </si>
  <si>
    <t xml:space="preserve"> ZONA SUR</t>
  </si>
  <si>
    <t xml:space="preserve"> ZONA PONIENTE</t>
  </si>
  <si>
    <t>AREA FORANEA</t>
  </si>
  <si>
    <t>AGUASCALIENTES</t>
  </si>
  <si>
    <t>BAJA CALIFORNIA</t>
  </si>
  <si>
    <t>BAJA CALIFORNIA SUR</t>
  </si>
  <si>
    <t>CAMPECHE</t>
  </si>
  <si>
    <t>COAHUILA</t>
  </si>
  <si>
    <t>COLIMA</t>
  </si>
  <si>
    <t>CHIAPAS</t>
  </si>
  <si>
    <t>CHIHUAHUA</t>
  </si>
  <si>
    <t xml:space="preserve">DURANGO </t>
  </si>
  <si>
    <t>GUANAJUATO</t>
  </si>
  <si>
    <t>GUERRERO</t>
  </si>
  <si>
    <t>HIDALGO</t>
  </si>
  <si>
    <t>JALISCO</t>
  </si>
  <si>
    <t>MEXICO</t>
  </si>
  <si>
    <t>MICHOACAN</t>
  </si>
  <si>
    <t>MORELOS</t>
  </si>
  <si>
    <t>NAYARIT</t>
  </si>
  <si>
    <t>NUEVO LEON</t>
  </si>
  <si>
    <t>OAXACA</t>
  </si>
  <si>
    <t>PUEBLA</t>
  </si>
  <si>
    <t>QUERETARO</t>
  </si>
  <si>
    <t>QUINTANA ROO</t>
  </si>
  <si>
    <t>SAN LUIS POTOSI</t>
  </si>
  <si>
    <t>SINALOA</t>
  </si>
  <si>
    <t>SONORA</t>
  </si>
  <si>
    <t>TABASCO</t>
  </si>
  <si>
    <t>TAMAULIPAS</t>
  </si>
  <si>
    <t>TLAXCALA</t>
  </si>
  <si>
    <t>VERACRUZ</t>
  </si>
  <si>
    <t>YUCATAN</t>
  </si>
  <si>
    <t>ZACATECAS</t>
  </si>
  <si>
    <t>FUENTE: INFORME MENSUAL DE ACTIVIDADES DE MEDICINA PREVENTIVA SM7-3/II</t>
  </si>
  <si>
    <t xml:space="preserve">        (P) PERMANENTE</t>
  </si>
  <si>
    <t xml:space="preserve">    TOXOIDE</t>
  </si>
  <si>
    <t>ANTIRRA-</t>
  </si>
  <si>
    <t xml:space="preserve">     B.C.G.</t>
  </si>
  <si>
    <t>SARAMPION</t>
  </si>
  <si>
    <t>OTRAS</t>
  </si>
  <si>
    <t xml:space="preserve">    DIFTERICO</t>
  </si>
  <si>
    <t>BICA</t>
  </si>
  <si>
    <t xml:space="preserve"> RUBEOLA</t>
  </si>
  <si>
    <t xml:space="preserve">        (C) CAMPAÑAS (SEMANAS NACIONALES DE SALUD)</t>
  </si>
  <si>
    <t>HEPATITIS</t>
  </si>
  <si>
    <t>"  B  "</t>
  </si>
  <si>
    <t>ANTINEUMO-</t>
  </si>
  <si>
    <t>COCCICA</t>
  </si>
  <si>
    <t>HOSPITALES REGIONALES</t>
  </si>
  <si>
    <t>PRIMERA PARTE</t>
  </si>
  <si>
    <t>H.R. "DR. MANUEL CARDENAS DE LA VEGA"</t>
  </si>
  <si>
    <t>H.R. "DR. VALENTIN GOMEZ FARIAS"</t>
  </si>
  <si>
    <t>H.R. "MONTERREY"</t>
  </si>
  <si>
    <t>H.R. "PUEBLA"</t>
  </si>
  <si>
    <t>H.R. "LEON"</t>
  </si>
  <si>
    <t>H.R. "MERIDA"</t>
  </si>
  <si>
    <t>H.R. "PDTE. BENITO JUAREZ"</t>
  </si>
  <si>
    <t>H.R. "PRIMERO DE OCTUBRE"</t>
  </si>
  <si>
    <t>H.R. "GRAL. IGNACIO ZARAGOZA"</t>
  </si>
  <si>
    <t>H.R. "LIC. ADOLFO LOPEZ MATEOS"</t>
  </si>
  <si>
    <t>SEGUNDA PARTE</t>
  </si>
  <si>
    <t>ANUARIO ESTADISTICO 2006</t>
  </si>
  <si>
    <t>14. 27 DOSIS APLICADAS SEGUN PRODUCTO BIOLOGICO POR DELEGACION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</si>
</sst>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);\(#,##0\)"/>
  </numFmts>
  <fonts count="10">
    <font>
      <sz val="10"/>
      <name val="Courier"/>
      <family val="0"/>
    </font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0"/>
      <name val="Courier"/>
      <family val="0"/>
    </font>
    <font>
      <b/>
      <sz val="14"/>
      <name val="Arial"/>
      <family val="2"/>
    </font>
    <font>
      <sz val="14"/>
      <name val="Arial"/>
      <family val="2"/>
    </font>
    <font>
      <sz val="9"/>
      <name val="Arial"/>
      <family val="2"/>
    </font>
    <font>
      <b/>
      <sz val="9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55"/>
      </left>
      <right>
        <color indexed="63"/>
      </right>
      <top style="thin">
        <color indexed="55"/>
      </top>
      <bottom>
        <color indexed="63"/>
      </bottom>
    </border>
    <border>
      <left>
        <color indexed="63"/>
      </left>
      <right>
        <color indexed="63"/>
      </right>
      <top style="thin">
        <color indexed="55"/>
      </top>
      <bottom>
        <color indexed="63"/>
      </bottom>
    </border>
    <border>
      <left style="thin">
        <color indexed="55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55"/>
      </right>
      <top>
        <color indexed="63"/>
      </top>
      <bottom>
        <color indexed="63"/>
      </bottom>
    </border>
    <border>
      <left style="thin">
        <color indexed="55"/>
      </left>
      <right>
        <color indexed="63"/>
      </right>
      <top>
        <color indexed="63"/>
      </top>
      <bottom style="thin">
        <color indexed="55"/>
      </bottom>
    </border>
    <border>
      <left>
        <color indexed="63"/>
      </left>
      <right>
        <color indexed="63"/>
      </right>
      <top>
        <color indexed="63"/>
      </top>
      <bottom style="thin">
        <color indexed="55"/>
      </bottom>
    </border>
    <border>
      <left>
        <color indexed="63"/>
      </left>
      <right style="thin">
        <color indexed="55"/>
      </right>
      <top>
        <color indexed="63"/>
      </top>
      <bottom style="thin">
        <color indexed="55"/>
      </bottom>
    </border>
    <border>
      <left>
        <color indexed="63"/>
      </left>
      <right style="thin">
        <color indexed="55"/>
      </right>
      <top style="thin">
        <color indexed="55"/>
      </top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64">
    <xf numFmtId="0" fontId="0" fillId="0" borderId="0" xfId="0" applyAlignment="1">
      <alignment/>
    </xf>
    <xf numFmtId="164" fontId="0" fillId="0" borderId="0" xfId="0" applyNumberFormat="1" applyAlignment="1" applyProtection="1">
      <alignment/>
      <protection/>
    </xf>
    <xf numFmtId="0" fontId="1" fillId="0" borderId="0" xfId="0" applyFont="1" applyAlignment="1">
      <alignment/>
    </xf>
    <xf numFmtId="0" fontId="1" fillId="0" borderId="0" xfId="0" applyFont="1" applyAlignment="1" applyProtection="1">
      <alignment horizontal="left"/>
      <protection/>
    </xf>
    <xf numFmtId="164" fontId="1" fillId="0" borderId="0" xfId="0" applyNumberFormat="1" applyFont="1" applyAlignment="1" applyProtection="1">
      <alignment/>
      <protection/>
    </xf>
    <xf numFmtId="0" fontId="1" fillId="0" borderId="1" xfId="0" applyFont="1" applyBorder="1" applyAlignment="1" applyProtection="1">
      <alignment horizontal="left"/>
      <protection/>
    </xf>
    <xf numFmtId="164" fontId="1" fillId="0" borderId="1" xfId="0" applyNumberFormat="1" applyFont="1" applyBorder="1" applyAlignment="1" applyProtection="1">
      <alignment/>
      <protection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164" fontId="1" fillId="0" borderId="0" xfId="0" applyNumberFormat="1" applyFont="1" applyBorder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Alignment="1">
      <alignment/>
    </xf>
    <xf numFmtId="0" fontId="4" fillId="0" borderId="0" xfId="0" applyFont="1" applyAlignment="1" applyProtection="1">
      <alignment horizontal="left"/>
      <protection/>
    </xf>
    <xf numFmtId="0" fontId="2" fillId="0" borderId="0" xfId="0" applyFont="1" applyAlignment="1">
      <alignment/>
    </xf>
    <xf numFmtId="0" fontId="5" fillId="0" borderId="0" xfId="0" applyFont="1" applyAlignment="1">
      <alignment/>
    </xf>
    <xf numFmtId="164" fontId="5" fillId="0" borderId="0" xfId="0" applyNumberFormat="1" applyFont="1" applyAlignment="1" applyProtection="1">
      <alignment/>
      <protection/>
    </xf>
    <xf numFmtId="164" fontId="3" fillId="0" borderId="0" xfId="0" applyNumberFormat="1" applyFont="1" applyAlignment="1" applyProtection="1">
      <alignment/>
      <protection/>
    </xf>
    <xf numFmtId="0" fontId="3" fillId="0" borderId="0" xfId="0" applyFont="1" applyAlignment="1">
      <alignment/>
    </xf>
    <xf numFmtId="164" fontId="4" fillId="0" borderId="0" xfId="0" applyNumberFormat="1" applyFont="1" applyAlignment="1" applyProtection="1">
      <alignment/>
      <protection/>
    </xf>
    <xf numFmtId="0" fontId="4" fillId="0" borderId="0" xfId="0" applyFont="1" applyBorder="1" applyAlignment="1">
      <alignment/>
    </xf>
    <xf numFmtId="0" fontId="4" fillId="0" borderId="1" xfId="0" applyFont="1" applyBorder="1" applyAlignment="1" applyProtection="1">
      <alignment horizontal="left"/>
      <protection/>
    </xf>
    <xf numFmtId="164" fontId="4" fillId="0" borderId="1" xfId="0" applyNumberFormat="1" applyFont="1" applyBorder="1" applyAlignment="1" applyProtection="1">
      <alignment/>
      <protection/>
    </xf>
    <xf numFmtId="0" fontId="4" fillId="0" borderId="1" xfId="0" applyFont="1" applyBorder="1" applyAlignment="1">
      <alignment/>
    </xf>
    <xf numFmtId="0" fontId="4" fillId="0" borderId="0" xfId="0" applyFont="1" applyBorder="1" applyAlignment="1">
      <alignment horizontal="center"/>
    </xf>
    <xf numFmtId="164" fontId="4" fillId="0" borderId="0" xfId="0" applyNumberFormat="1" applyFont="1" applyBorder="1" applyAlignment="1" applyProtection="1">
      <alignment horizontal="center"/>
      <protection/>
    </xf>
    <xf numFmtId="164" fontId="4" fillId="0" borderId="0" xfId="0" applyNumberFormat="1" applyFont="1" applyBorder="1" applyAlignment="1" applyProtection="1">
      <alignment/>
      <protection/>
    </xf>
    <xf numFmtId="0" fontId="2" fillId="0" borderId="0" xfId="0" applyFont="1" applyAlignment="1" applyProtection="1">
      <alignment horizontal="left"/>
      <protection/>
    </xf>
    <xf numFmtId="164" fontId="2" fillId="0" borderId="0" xfId="0" applyNumberFormat="1" applyFont="1" applyAlignment="1" applyProtection="1">
      <alignment/>
      <protection/>
    </xf>
    <xf numFmtId="164" fontId="1" fillId="0" borderId="0" xfId="0" applyNumberFormat="1" applyFont="1" applyAlignment="1" applyProtection="1">
      <alignment horizontal="left"/>
      <protection/>
    </xf>
    <xf numFmtId="0" fontId="1" fillId="0" borderId="0" xfId="0" applyFont="1" applyAlignment="1" applyProtection="1">
      <alignment horizontal="left" vertical="center"/>
      <protection/>
    </xf>
    <xf numFmtId="0" fontId="1" fillId="0" borderId="0" xfId="0" applyFont="1" applyBorder="1" applyAlignment="1" applyProtection="1">
      <alignment horizontal="left" vertical="center"/>
      <protection/>
    </xf>
    <xf numFmtId="0" fontId="1" fillId="0" borderId="2" xfId="0" applyFont="1" applyBorder="1" applyAlignment="1" applyProtection="1">
      <alignment horizontal="left" vertical="center"/>
      <protection/>
    </xf>
    <xf numFmtId="0" fontId="6" fillId="0" borderId="0" xfId="0" applyFont="1" applyAlignment="1" applyProtection="1">
      <alignment horizontal="center"/>
      <protection/>
    </xf>
    <xf numFmtId="0" fontId="7" fillId="0" borderId="0" xfId="0" applyFont="1" applyAlignment="1">
      <alignment/>
    </xf>
    <xf numFmtId="0" fontId="1" fillId="0" borderId="0" xfId="0" applyFont="1" applyBorder="1" applyAlignment="1" applyProtection="1">
      <alignment horizontal="left"/>
      <protection/>
    </xf>
    <xf numFmtId="0" fontId="1" fillId="2" borderId="3" xfId="0" applyFont="1" applyFill="1" applyBorder="1" applyAlignment="1">
      <alignment/>
    </xf>
    <xf numFmtId="0" fontId="1" fillId="2" borderId="4" xfId="0" applyFont="1" applyFill="1" applyBorder="1" applyAlignment="1">
      <alignment/>
    </xf>
    <xf numFmtId="0" fontId="1" fillId="2" borderId="5" xfId="0" applyFont="1" applyFill="1" applyBorder="1" applyAlignment="1">
      <alignment/>
    </xf>
    <xf numFmtId="0" fontId="1" fillId="2" borderId="0" xfId="0" applyFont="1" applyFill="1" applyBorder="1" applyAlignment="1">
      <alignment/>
    </xf>
    <xf numFmtId="0" fontId="1" fillId="2" borderId="6" xfId="0" applyFont="1" applyFill="1" applyBorder="1" applyAlignment="1">
      <alignment/>
    </xf>
    <xf numFmtId="0" fontId="1" fillId="2" borderId="5" xfId="0" applyFont="1" applyFill="1" applyBorder="1" applyAlignment="1" applyProtection="1">
      <alignment horizontal="center"/>
      <protection/>
    </xf>
    <xf numFmtId="0" fontId="1" fillId="2" borderId="0" xfId="0" applyFont="1" applyFill="1" applyBorder="1" applyAlignment="1">
      <alignment horizontal="center"/>
    </xf>
    <xf numFmtId="0" fontId="1" fillId="2" borderId="0" xfId="0" applyFont="1" applyFill="1" applyBorder="1" applyAlignment="1" applyProtection="1">
      <alignment horizontal="center"/>
      <protection/>
    </xf>
    <xf numFmtId="0" fontId="1" fillId="2" borderId="5" xfId="0" applyFont="1" applyFill="1" applyBorder="1" applyAlignment="1">
      <alignment horizontal="center"/>
    </xf>
    <xf numFmtId="0" fontId="1" fillId="2" borderId="7" xfId="0" applyFont="1" applyFill="1" applyBorder="1" applyAlignment="1" applyProtection="1">
      <alignment horizontal="center"/>
      <protection/>
    </xf>
    <xf numFmtId="164" fontId="1" fillId="2" borderId="8" xfId="0" applyNumberFormat="1" applyFont="1" applyFill="1" applyBorder="1" applyAlignment="1" applyProtection="1">
      <alignment horizontal="center"/>
      <protection/>
    </xf>
    <xf numFmtId="0" fontId="1" fillId="2" borderId="8" xfId="0" applyFont="1" applyFill="1" applyBorder="1" applyAlignment="1" applyProtection="1">
      <alignment horizontal="center"/>
      <protection/>
    </xf>
    <xf numFmtId="164" fontId="1" fillId="2" borderId="9" xfId="0" applyNumberFormat="1" applyFont="1" applyFill="1" applyBorder="1" applyAlignment="1" applyProtection="1">
      <alignment horizontal="center"/>
      <protection/>
    </xf>
    <xf numFmtId="0" fontId="4" fillId="0" borderId="0" xfId="0" applyFont="1" applyBorder="1" applyAlignment="1" applyProtection="1">
      <alignment horizontal="left"/>
      <protection/>
    </xf>
    <xf numFmtId="0" fontId="4" fillId="2" borderId="3" xfId="0" applyFont="1" applyFill="1" applyBorder="1" applyAlignment="1" applyProtection="1">
      <alignment horizontal="left"/>
      <protection/>
    </xf>
    <xf numFmtId="0" fontId="4" fillId="2" borderId="4" xfId="0" applyFont="1" applyFill="1" applyBorder="1" applyAlignment="1">
      <alignment/>
    </xf>
    <xf numFmtId="0" fontId="4" fillId="2" borderId="10" xfId="0" applyFont="1" applyFill="1" applyBorder="1" applyAlignment="1">
      <alignment/>
    </xf>
    <xf numFmtId="0" fontId="1" fillId="2" borderId="6" xfId="0" applyFont="1" applyFill="1" applyBorder="1" applyAlignment="1" applyProtection="1">
      <alignment horizontal="center"/>
      <protection/>
    </xf>
    <xf numFmtId="0" fontId="0" fillId="0" borderId="0" xfId="0" applyBorder="1" applyAlignment="1">
      <alignment/>
    </xf>
    <xf numFmtId="0" fontId="8" fillId="0" borderId="0" xfId="0" applyFont="1" applyAlignment="1" applyProtection="1">
      <alignment/>
      <protection/>
    </xf>
    <xf numFmtId="0" fontId="0" fillId="2" borderId="0" xfId="0" applyFont="1" applyFill="1" applyBorder="1" applyAlignment="1">
      <alignment/>
    </xf>
    <xf numFmtId="0" fontId="1" fillId="2" borderId="9" xfId="0" applyFont="1" applyFill="1" applyBorder="1" applyAlignment="1" applyProtection="1">
      <alignment horizontal="center"/>
      <protection/>
    </xf>
    <xf numFmtId="0" fontId="9" fillId="0" borderId="0" xfId="0" applyFont="1" applyAlignment="1" applyProtection="1">
      <alignment horizontal="right"/>
      <protection/>
    </xf>
    <xf numFmtId="0" fontId="6" fillId="0" borderId="0" xfId="0" applyFont="1" applyAlignment="1" applyProtection="1">
      <alignment horizontal="center"/>
      <protection/>
    </xf>
    <xf numFmtId="0" fontId="3" fillId="0" borderId="0" xfId="0" applyFont="1" applyAlignment="1" applyProtection="1">
      <alignment horizontal="center"/>
      <protection/>
    </xf>
    <xf numFmtId="0" fontId="1" fillId="2" borderId="0" xfId="0" applyFont="1" applyFill="1" applyBorder="1" applyAlignment="1" applyProtection="1">
      <alignment horizontal="center"/>
      <protection/>
    </xf>
    <xf numFmtId="0" fontId="1" fillId="2" borderId="4" xfId="0" applyFont="1" applyFill="1" applyBorder="1" applyAlignment="1" applyProtection="1">
      <alignment horizontal="center"/>
      <protection/>
    </xf>
    <xf numFmtId="0" fontId="1" fillId="2" borderId="10" xfId="0" applyFont="1" applyFill="1" applyBorder="1" applyAlignment="1" applyProtection="1">
      <alignment horizontal="center"/>
      <protection/>
    </xf>
    <xf numFmtId="0" fontId="1" fillId="2" borderId="6" xfId="0" applyFont="1" applyFill="1" applyBorder="1" applyAlignment="1" applyProtection="1">
      <alignment horizontal="center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400050</xdr:colOff>
      <xdr:row>2</xdr:row>
      <xdr:rowOff>123825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40005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70</xdr:row>
      <xdr:rowOff>0</xdr:rowOff>
    </xdr:from>
    <xdr:to>
      <xdr:col>0</xdr:col>
      <xdr:colOff>400050</xdr:colOff>
      <xdr:row>72</xdr:row>
      <xdr:rowOff>95250</xdr:rowOff>
    </xdr:to>
    <xdr:pic>
      <xdr:nvPicPr>
        <xdr:cNvPr id="2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0829925"/>
          <a:ext cx="40005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Z238"/>
  <sheetViews>
    <sheetView showGridLines="0" showZeros="0" tabSelected="1" view="pageBreakPreview" zoomScale="65" zoomScaleSheetLayoutView="65" workbookViewId="0" topLeftCell="A43">
      <selection activeCell="A50" sqref="A50"/>
    </sheetView>
  </sheetViews>
  <sheetFormatPr defaultColWidth="9.625" defaultRowHeight="12.75"/>
  <cols>
    <col min="1" max="1" width="38.625" style="0" customWidth="1"/>
    <col min="2" max="12" width="14.625" style="0" customWidth="1"/>
    <col min="13" max="13" width="7.00390625" style="0" customWidth="1"/>
    <col min="14" max="14" width="3.75390625" style="0" customWidth="1"/>
    <col min="15" max="18" width="7.625" style="0" customWidth="1"/>
    <col min="19" max="19" width="8.625" style="0" customWidth="1"/>
    <col min="20" max="20" width="2.625" style="0" customWidth="1"/>
  </cols>
  <sheetData>
    <row r="1" spans="1:14" ht="12.75">
      <c r="A1" s="57" t="s">
        <v>77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4"/>
      <c r="N1" s="54"/>
    </row>
    <row r="2" spans="1:14" ht="15">
      <c r="A2" s="10"/>
      <c r="B2" s="11"/>
      <c r="C2" s="11"/>
      <c r="D2" s="11"/>
      <c r="E2" s="12"/>
      <c r="F2" s="11"/>
      <c r="G2" s="11"/>
      <c r="H2" s="11"/>
      <c r="I2" s="11"/>
      <c r="J2" s="11"/>
      <c r="K2" s="11"/>
      <c r="L2" s="11"/>
      <c r="M2" s="11"/>
      <c r="N2" s="11"/>
    </row>
    <row r="3" spans="1:14" ht="18">
      <c r="A3" s="58" t="s">
        <v>78</v>
      </c>
      <c r="B3" s="58"/>
      <c r="C3" s="58"/>
      <c r="D3" s="58"/>
      <c r="E3" s="58"/>
      <c r="F3" s="58"/>
      <c r="G3" s="58"/>
      <c r="H3" s="58"/>
      <c r="I3" s="58"/>
      <c r="J3" s="58"/>
      <c r="K3" s="58"/>
      <c r="L3" s="58"/>
      <c r="M3" s="10"/>
      <c r="N3" s="10"/>
    </row>
    <row r="4" spans="1:14" ht="18">
      <c r="A4" s="59" t="s">
        <v>65</v>
      </c>
      <c r="B4" s="59"/>
      <c r="C4" s="59"/>
      <c r="D4" s="59"/>
      <c r="E4" s="59"/>
      <c r="F4" s="59"/>
      <c r="G4" s="59"/>
      <c r="H4" s="59"/>
      <c r="I4" s="59"/>
      <c r="J4" s="59"/>
      <c r="K4" s="59"/>
      <c r="L4" s="59"/>
      <c r="M4" s="33"/>
      <c r="N4" s="33"/>
    </row>
    <row r="5" spans="1:14" s="53" customFormat="1" ht="5.25" customHeight="1">
      <c r="A5" s="34"/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</row>
    <row r="6" spans="1:14" ht="12.75">
      <c r="A6" s="35"/>
      <c r="B6" s="36"/>
      <c r="C6" s="36"/>
      <c r="D6" s="61" t="s">
        <v>0</v>
      </c>
      <c r="E6" s="61"/>
      <c r="F6" s="61"/>
      <c r="G6" s="61"/>
      <c r="H6" s="61"/>
      <c r="I6" s="61"/>
      <c r="J6" s="61"/>
      <c r="K6" s="61"/>
      <c r="L6" s="62"/>
      <c r="M6" s="7"/>
      <c r="N6" s="7"/>
    </row>
    <row r="7" spans="1:14" ht="5.25" customHeight="1">
      <c r="A7" s="37"/>
      <c r="B7" s="38"/>
      <c r="C7" s="38"/>
      <c r="D7" s="38"/>
      <c r="E7" s="38"/>
      <c r="F7" s="38"/>
      <c r="G7" s="38"/>
      <c r="H7" s="38"/>
      <c r="I7" s="38"/>
      <c r="J7" s="38"/>
      <c r="K7" s="38"/>
      <c r="L7" s="39"/>
      <c r="M7" s="7"/>
      <c r="N7" s="7"/>
    </row>
    <row r="8" spans="1:14" ht="12.75">
      <c r="A8" s="40" t="s">
        <v>6</v>
      </c>
      <c r="B8" s="41"/>
      <c r="C8" s="41"/>
      <c r="D8" s="60" t="s">
        <v>1</v>
      </c>
      <c r="E8" s="60"/>
      <c r="F8" s="60" t="s">
        <v>2</v>
      </c>
      <c r="G8" s="60"/>
      <c r="H8" s="60" t="s">
        <v>3</v>
      </c>
      <c r="I8" s="60"/>
      <c r="J8" s="42" t="s">
        <v>4</v>
      </c>
      <c r="K8" s="60" t="s">
        <v>51</v>
      </c>
      <c r="L8" s="63"/>
      <c r="M8" s="8"/>
      <c r="N8" s="8"/>
    </row>
    <row r="9" spans="1:14" ht="12.75">
      <c r="A9" s="43"/>
      <c r="B9" s="41"/>
      <c r="C9" s="41"/>
      <c r="D9" s="41"/>
      <c r="E9" s="41"/>
      <c r="F9" s="41"/>
      <c r="G9" s="41"/>
      <c r="H9" s="41"/>
      <c r="I9" s="41"/>
      <c r="J9" s="42" t="s">
        <v>5</v>
      </c>
      <c r="K9" s="60" t="s">
        <v>56</v>
      </c>
      <c r="L9" s="63"/>
      <c r="M9" s="8"/>
      <c r="N9" s="8"/>
    </row>
    <row r="10" spans="1:14" ht="12.75">
      <c r="A10" s="44"/>
      <c r="B10" s="45" t="s">
        <v>7</v>
      </c>
      <c r="C10" s="46" t="s">
        <v>8</v>
      </c>
      <c r="D10" s="46" t="s">
        <v>9</v>
      </c>
      <c r="E10" s="45" t="s">
        <v>10</v>
      </c>
      <c r="F10" s="46" t="s">
        <v>9</v>
      </c>
      <c r="G10" s="45" t="s">
        <v>10</v>
      </c>
      <c r="H10" s="46" t="s">
        <v>9</v>
      </c>
      <c r="I10" s="45" t="s">
        <v>10</v>
      </c>
      <c r="J10" s="46" t="s">
        <v>9</v>
      </c>
      <c r="K10" s="46" t="s">
        <v>9</v>
      </c>
      <c r="L10" s="47" t="s">
        <v>10</v>
      </c>
      <c r="M10" s="8"/>
      <c r="N10" s="8"/>
    </row>
    <row r="11" spans="1:14" ht="7.5" customHeight="1">
      <c r="A11" s="34"/>
      <c r="B11" s="9"/>
      <c r="C11" s="7"/>
      <c r="D11" s="7"/>
      <c r="E11" s="9"/>
      <c r="F11" s="7"/>
      <c r="G11" s="7"/>
      <c r="H11" s="7"/>
      <c r="I11" s="7"/>
      <c r="J11" s="7"/>
      <c r="K11" s="7"/>
      <c r="L11" s="7"/>
      <c r="M11" s="7"/>
      <c r="N11" s="7"/>
    </row>
    <row r="12" spans="1:26" s="14" customFormat="1" ht="12.75" customHeight="1">
      <c r="A12" s="26" t="s">
        <v>11</v>
      </c>
      <c r="B12" s="27">
        <f>C12+B81</f>
        <v>4145398</v>
      </c>
      <c r="C12" s="27">
        <f>SUM(D12:L12)</f>
        <v>3043076</v>
      </c>
      <c r="D12" s="27">
        <f>D14+D21+D55</f>
        <v>272857</v>
      </c>
      <c r="E12" s="27">
        <f aca="true" t="shared" si="0" ref="E12:L12">E14+E21+E55</f>
        <v>1064637</v>
      </c>
      <c r="F12" s="27">
        <f t="shared" si="0"/>
        <v>334121</v>
      </c>
      <c r="G12" s="27">
        <f t="shared" si="0"/>
        <v>120478</v>
      </c>
      <c r="H12" s="27">
        <f t="shared" si="0"/>
        <v>123655</v>
      </c>
      <c r="I12" s="27">
        <f t="shared" si="0"/>
        <v>145244</v>
      </c>
      <c r="J12" s="27">
        <f t="shared" si="0"/>
        <v>0</v>
      </c>
      <c r="K12" s="27">
        <f t="shared" si="0"/>
        <v>629518</v>
      </c>
      <c r="L12" s="27">
        <f t="shared" si="0"/>
        <v>352566</v>
      </c>
      <c r="M12" s="17"/>
      <c r="N12" s="17"/>
      <c r="T12" s="15"/>
      <c r="U12" s="15"/>
      <c r="V12" s="15"/>
      <c r="W12" s="15"/>
      <c r="X12" s="15"/>
      <c r="Y12" s="15"/>
      <c r="Z12" s="15"/>
    </row>
    <row r="13" spans="1:26" ht="7.5" customHeight="1">
      <c r="A13" s="2"/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11"/>
      <c r="N13" s="11"/>
      <c r="T13" s="1"/>
      <c r="U13" s="1"/>
      <c r="V13" s="1"/>
      <c r="W13" s="1"/>
      <c r="X13" s="1"/>
      <c r="Y13" s="1"/>
      <c r="Z13" s="1"/>
    </row>
    <row r="14" spans="1:26" s="14" customFormat="1" ht="12.75" customHeight="1">
      <c r="A14" s="26" t="s">
        <v>12</v>
      </c>
      <c r="B14" s="27">
        <f>C14+B83</f>
        <v>586258</v>
      </c>
      <c r="C14" s="27">
        <f>SUM(D14:L14)</f>
        <v>361606</v>
      </c>
      <c r="D14" s="27">
        <f>SUM(D16:D19)</f>
        <v>32083</v>
      </c>
      <c r="E14" s="27">
        <f aca="true" t="shared" si="1" ref="E14:L14">SUM(E16:E19)</f>
        <v>122279</v>
      </c>
      <c r="F14" s="27">
        <f t="shared" si="1"/>
        <v>36385</v>
      </c>
      <c r="G14" s="27">
        <f t="shared" si="1"/>
        <v>7003</v>
      </c>
      <c r="H14" s="27">
        <f t="shared" si="1"/>
        <v>16334</v>
      </c>
      <c r="I14" s="27">
        <f t="shared" si="1"/>
        <v>9413</v>
      </c>
      <c r="J14" s="27">
        <f t="shared" si="1"/>
        <v>0</v>
      </c>
      <c r="K14" s="27">
        <f t="shared" si="1"/>
        <v>103899</v>
      </c>
      <c r="L14" s="27">
        <f t="shared" si="1"/>
        <v>34210</v>
      </c>
      <c r="M14" s="17"/>
      <c r="N14" s="17"/>
      <c r="T14" s="15"/>
      <c r="U14" s="15"/>
      <c r="V14" s="15"/>
      <c r="W14" s="15"/>
      <c r="X14" s="15"/>
      <c r="Y14" s="15"/>
      <c r="Z14" s="15"/>
    </row>
    <row r="15" spans="1:26" ht="7.5" customHeight="1">
      <c r="A15" s="3"/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M15" s="11"/>
      <c r="N15" s="11"/>
      <c r="T15" s="1"/>
      <c r="U15" s="1"/>
      <c r="V15" s="1"/>
      <c r="W15" s="1"/>
      <c r="X15" s="1"/>
      <c r="Y15" s="1"/>
      <c r="Z15" s="1"/>
    </row>
    <row r="16" spans="1:26" ht="12.75" customHeight="1">
      <c r="A16" s="3" t="s">
        <v>13</v>
      </c>
      <c r="B16" s="4">
        <f>SUM(C16+B85)</f>
        <v>153591</v>
      </c>
      <c r="C16" s="4">
        <f>SUM(D16:L16)</f>
        <v>91621</v>
      </c>
      <c r="D16" s="4">
        <v>4711</v>
      </c>
      <c r="E16" s="4">
        <v>46652</v>
      </c>
      <c r="F16" s="4">
        <v>4730</v>
      </c>
      <c r="G16" s="4">
        <v>891</v>
      </c>
      <c r="H16" s="4">
        <v>2324</v>
      </c>
      <c r="I16" s="4">
        <v>2766</v>
      </c>
      <c r="J16" s="4"/>
      <c r="K16" s="4">
        <v>23026</v>
      </c>
      <c r="L16" s="4">
        <v>6521</v>
      </c>
      <c r="M16" s="11"/>
      <c r="N16" s="11"/>
      <c r="T16" s="1"/>
      <c r="U16" s="1"/>
      <c r="V16" s="1"/>
      <c r="W16" s="1"/>
      <c r="X16" s="1"/>
      <c r="Y16" s="1"/>
      <c r="Z16" s="1"/>
    </row>
    <row r="17" spans="1:22" ht="12.75" customHeight="1">
      <c r="A17" s="3" t="s">
        <v>14</v>
      </c>
      <c r="B17" s="4">
        <f>SUM(C17+B86)</f>
        <v>173977</v>
      </c>
      <c r="C17" s="4">
        <f>SUM(D17:L17)</f>
        <v>105070</v>
      </c>
      <c r="D17" s="4">
        <v>11887</v>
      </c>
      <c r="E17" s="4">
        <v>22588</v>
      </c>
      <c r="F17" s="4">
        <v>13243</v>
      </c>
      <c r="G17" s="4">
        <v>2491</v>
      </c>
      <c r="H17" s="4">
        <v>7954</v>
      </c>
      <c r="I17" s="4">
        <v>2640</v>
      </c>
      <c r="J17" s="4"/>
      <c r="K17" s="4">
        <v>33835</v>
      </c>
      <c r="L17" s="4">
        <v>10432</v>
      </c>
      <c r="M17" s="11"/>
      <c r="N17" s="11"/>
      <c r="T17" s="1"/>
      <c r="U17" s="1"/>
      <c r="V17" s="1"/>
    </row>
    <row r="18" spans="1:26" ht="12.75" customHeight="1">
      <c r="A18" s="3" t="s">
        <v>15</v>
      </c>
      <c r="B18" s="4">
        <f>SUM(C18+B87)</f>
        <v>153522</v>
      </c>
      <c r="C18" s="4">
        <f>SUM(D18:L18)</f>
        <v>98888</v>
      </c>
      <c r="D18" s="4">
        <v>8914</v>
      </c>
      <c r="E18" s="4">
        <v>32661</v>
      </c>
      <c r="F18" s="4">
        <v>11270</v>
      </c>
      <c r="G18" s="4">
        <v>2483</v>
      </c>
      <c r="H18" s="4">
        <v>3582</v>
      </c>
      <c r="I18" s="4">
        <v>2918</v>
      </c>
      <c r="J18" s="4"/>
      <c r="K18" s="4">
        <v>26110</v>
      </c>
      <c r="L18" s="4">
        <v>10950</v>
      </c>
      <c r="M18" s="11"/>
      <c r="N18" s="11"/>
      <c r="T18" s="1"/>
      <c r="U18" s="1"/>
      <c r="V18" s="1"/>
      <c r="W18" s="1"/>
      <c r="X18" s="1"/>
      <c r="Y18" s="1"/>
      <c r="Z18" s="1"/>
    </row>
    <row r="19" spans="1:26" ht="12.75" customHeight="1">
      <c r="A19" s="3" t="s">
        <v>16</v>
      </c>
      <c r="B19" s="4">
        <f>SUM(C19+B88)</f>
        <v>105168</v>
      </c>
      <c r="C19" s="4">
        <f>SUM(D19:L19)</f>
        <v>66027</v>
      </c>
      <c r="D19" s="4">
        <v>6571</v>
      </c>
      <c r="E19" s="4">
        <v>20378</v>
      </c>
      <c r="F19" s="4">
        <v>7142</v>
      </c>
      <c r="G19" s="4">
        <v>1138</v>
      </c>
      <c r="H19" s="4">
        <v>2474</v>
      </c>
      <c r="I19" s="4">
        <v>1089</v>
      </c>
      <c r="J19" s="4"/>
      <c r="K19" s="4">
        <v>20928</v>
      </c>
      <c r="L19" s="4">
        <v>6307</v>
      </c>
      <c r="M19" s="11"/>
      <c r="N19" s="11"/>
      <c r="T19" s="1"/>
      <c r="U19" s="1"/>
      <c r="V19" s="1"/>
      <c r="W19" s="1"/>
      <c r="X19" s="1"/>
      <c r="Y19" s="1"/>
      <c r="Z19" s="1"/>
    </row>
    <row r="20" spans="1:26" ht="7.5" customHeight="1">
      <c r="A20" s="2"/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11"/>
      <c r="N20" s="11"/>
      <c r="T20" s="1"/>
      <c r="U20" s="1"/>
      <c r="V20" s="1"/>
      <c r="W20" s="1"/>
      <c r="X20" s="1"/>
      <c r="Y20" s="1"/>
      <c r="Z20" s="1"/>
    </row>
    <row r="21" spans="1:26" s="14" customFormat="1" ht="12.75" customHeight="1">
      <c r="A21" s="26" t="s">
        <v>17</v>
      </c>
      <c r="B21" s="27">
        <f>C21+B90</f>
        <v>3478694</v>
      </c>
      <c r="C21" s="27">
        <f>SUM(D21:L21)</f>
        <v>2638175</v>
      </c>
      <c r="D21" s="27">
        <f>SUM(D23:D53)</f>
        <v>233270</v>
      </c>
      <c r="E21" s="27">
        <f aca="true" t="shared" si="2" ref="E21:L21">SUM(E23:E53)</f>
        <v>936774</v>
      </c>
      <c r="F21" s="27">
        <f t="shared" si="2"/>
        <v>288007</v>
      </c>
      <c r="G21" s="27">
        <f t="shared" si="2"/>
        <v>112273</v>
      </c>
      <c r="H21" s="27">
        <f t="shared" si="2"/>
        <v>105272</v>
      </c>
      <c r="I21" s="27">
        <f t="shared" si="2"/>
        <v>135118</v>
      </c>
      <c r="J21" s="27">
        <f t="shared" si="2"/>
        <v>0</v>
      </c>
      <c r="K21" s="27">
        <f t="shared" si="2"/>
        <v>511271</v>
      </c>
      <c r="L21" s="27">
        <f t="shared" si="2"/>
        <v>316190</v>
      </c>
      <c r="M21" s="17"/>
      <c r="N21" s="17"/>
      <c r="T21" s="15"/>
      <c r="U21" s="15"/>
      <c r="V21" s="15"/>
      <c r="W21" s="15"/>
      <c r="X21" s="15"/>
      <c r="Y21" s="15"/>
      <c r="Z21" s="15"/>
    </row>
    <row r="22" spans="1:26" ht="7.5" customHeight="1">
      <c r="A22" s="2"/>
      <c r="B22" s="4"/>
      <c r="C22" s="28"/>
      <c r="D22" s="4"/>
      <c r="E22" s="4"/>
      <c r="F22" s="4"/>
      <c r="G22" s="4"/>
      <c r="H22" s="4"/>
      <c r="I22" s="4"/>
      <c r="J22" s="4"/>
      <c r="K22" s="4"/>
      <c r="L22" s="4"/>
      <c r="M22" s="11"/>
      <c r="N22" s="11"/>
      <c r="T22" s="1"/>
      <c r="U22" s="1"/>
      <c r="V22" s="1"/>
      <c r="W22" s="1"/>
      <c r="X22" s="1"/>
      <c r="Y22" s="1"/>
      <c r="Z22" s="1"/>
    </row>
    <row r="23" spans="1:26" ht="12.75" customHeight="1">
      <c r="A23" s="3" t="s">
        <v>18</v>
      </c>
      <c r="B23" s="4">
        <f aca="true" t="shared" si="3" ref="B23:B53">SUM(C23+B92)</f>
        <v>36603</v>
      </c>
      <c r="C23" s="4">
        <f aca="true" t="shared" si="4" ref="C23:C53">SUM(D23:L23)</f>
        <v>25593</v>
      </c>
      <c r="D23" s="4">
        <v>2997</v>
      </c>
      <c r="E23" s="4">
        <v>9041</v>
      </c>
      <c r="F23" s="4">
        <v>3694</v>
      </c>
      <c r="G23" s="4">
        <v>700</v>
      </c>
      <c r="H23" s="4">
        <v>1576</v>
      </c>
      <c r="I23" s="4">
        <v>976</v>
      </c>
      <c r="J23" s="4"/>
      <c r="K23" s="4">
        <v>5017</v>
      </c>
      <c r="L23" s="4">
        <v>1592</v>
      </c>
      <c r="M23" s="11"/>
      <c r="N23" s="11"/>
      <c r="T23" s="1"/>
      <c r="U23" s="1"/>
      <c r="V23" s="1"/>
      <c r="W23" s="1"/>
      <c r="X23" s="1"/>
      <c r="Y23" s="1"/>
      <c r="Z23" s="1"/>
    </row>
    <row r="24" spans="1:26" ht="12.75" customHeight="1">
      <c r="A24" s="3" t="s">
        <v>19</v>
      </c>
      <c r="B24" s="4">
        <f t="shared" si="3"/>
        <v>67753</v>
      </c>
      <c r="C24" s="4">
        <f t="shared" si="4"/>
        <v>54333</v>
      </c>
      <c r="D24" s="4">
        <v>2655</v>
      </c>
      <c r="E24" s="4">
        <v>21346</v>
      </c>
      <c r="F24" s="4">
        <v>3994</v>
      </c>
      <c r="G24" s="4">
        <v>1642</v>
      </c>
      <c r="H24" s="4">
        <v>1304</v>
      </c>
      <c r="I24" s="4">
        <v>5452</v>
      </c>
      <c r="J24" s="4"/>
      <c r="K24" s="4">
        <v>9924</v>
      </c>
      <c r="L24" s="4">
        <v>8016</v>
      </c>
      <c r="M24" s="11"/>
      <c r="N24" s="11"/>
      <c r="T24" s="1"/>
      <c r="U24" s="1"/>
      <c r="V24" s="1"/>
      <c r="W24" s="1"/>
      <c r="X24" s="1"/>
      <c r="Y24" s="1"/>
      <c r="Z24" s="1"/>
    </row>
    <row r="25" spans="1:26" ht="12.75" customHeight="1">
      <c r="A25" s="3" t="s">
        <v>20</v>
      </c>
      <c r="B25" s="4">
        <f t="shared" si="3"/>
        <v>24185</v>
      </c>
      <c r="C25" s="4">
        <f t="shared" si="4"/>
        <v>18863</v>
      </c>
      <c r="D25" s="4">
        <v>1610</v>
      </c>
      <c r="E25" s="4">
        <v>7005</v>
      </c>
      <c r="F25" s="4">
        <v>2510</v>
      </c>
      <c r="G25" s="4">
        <v>403</v>
      </c>
      <c r="H25" s="4">
        <v>865</v>
      </c>
      <c r="I25" s="4">
        <v>2760</v>
      </c>
      <c r="J25" s="4"/>
      <c r="K25" s="4">
        <v>2625</v>
      </c>
      <c r="L25" s="4">
        <v>1085</v>
      </c>
      <c r="M25" s="11"/>
      <c r="N25" s="11"/>
      <c r="T25" s="1"/>
      <c r="U25" s="1"/>
      <c r="V25" s="1"/>
      <c r="W25" s="1"/>
      <c r="X25" s="1"/>
      <c r="Y25" s="1"/>
      <c r="Z25" s="1"/>
    </row>
    <row r="26" spans="1:26" ht="12.75" customHeight="1">
      <c r="A26" s="3" t="s">
        <v>21</v>
      </c>
      <c r="B26" s="4">
        <f t="shared" si="3"/>
        <v>46369</v>
      </c>
      <c r="C26" s="4">
        <f t="shared" si="4"/>
        <v>38493</v>
      </c>
      <c r="D26" s="4">
        <v>3343</v>
      </c>
      <c r="E26" s="4">
        <v>11154</v>
      </c>
      <c r="F26" s="4">
        <v>4499</v>
      </c>
      <c r="G26" s="4">
        <v>986</v>
      </c>
      <c r="H26" s="4">
        <v>1685</v>
      </c>
      <c r="I26" s="4">
        <v>812</v>
      </c>
      <c r="J26" s="4"/>
      <c r="K26" s="4">
        <v>11824</v>
      </c>
      <c r="L26" s="4">
        <v>4190</v>
      </c>
      <c r="M26" s="11"/>
      <c r="N26" s="11"/>
      <c r="T26" s="1"/>
      <c r="U26" s="1"/>
      <c r="V26" s="1"/>
      <c r="W26" s="1"/>
      <c r="X26" s="1"/>
      <c r="Y26" s="1"/>
      <c r="Z26" s="1"/>
    </row>
    <row r="27" spans="1:26" ht="12.75" customHeight="1">
      <c r="A27" s="3" t="s">
        <v>22</v>
      </c>
      <c r="B27" s="4">
        <f t="shared" si="3"/>
        <v>113825</v>
      </c>
      <c r="C27" s="4">
        <f t="shared" si="4"/>
        <v>79798</v>
      </c>
      <c r="D27" s="4">
        <v>7117</v>
      </c>
      <c r="E27" s="4">
        <v>23470</v>
      </c>
      <c r="F27" s="4">
        <v>8879</v>
      </c>
      <c r="G27" s="4">
        <v>1911</v>
      </c>
      <c r="H27" s="4">
        <v>3195</v>
      </c>
      <c r="I27" s="4">
        <v>4618</v>
      </c>
      <c r="J27" s="4"/>
      <c r="K27" s="4">
        <v>20616</v>
      </c>
      <c r="L27" s="4">
        <v>9992</v>
      </c>
      <c r="M27" s="11"/>
      <c r="N27" s="11"/>
      <c r="T27" s="1"/>
      <c r="U27" s="1"/>
      <c r="V27" s="1"/>
      <c r="W27" s="1"/>
      <c r="X27" s="1"/>
      <c r="Y27" s="1"/>
      <c r="Z27" s="1"/>
    </row>
    <row r="28" spans="1:26" ht="12.75" customHeight="1">
      <c r="A28" s="3" t="s">
        <v>23</v>
      </c>
      <c r="B28" s="4">
        <f t="shared" si="3"/>
        <v>30903</v>
      </c>
      <c r="C28" s="4">
        <f t="shared" si="4"/>
        <v>24500</v>
      </c>
      <c r="D28" s="4">
        <v>2268</v>
      </c>
      <c r="E28" s="4">
        <v>6418</v>
      </c>
      <c r="F28" s="4">
        <v>3203</v>
      </c>
      <c r="G28" s="4">
        <v>331</v>
      </c>
      <c r="H28" s="4">
        <v>1692</v>
      </c>
      <c r="I28" s="4">
        <v>3076</v>
      </c>
      <c r="J28" s="4"/>
      <c r="K28" s="4">
        <v>5782</v>
      </c>
      <c r="L28" s="4">
        <v>1730</v>
      </c>
      <c r="M28" s="11"/>
      <c r="N28" s="11"/>
      <c r="T28" s="1"/>
      <c r="U28" s="1"/>
      <c r="V28" s="1"/>
      <c r="W28" s="1"/>
      <c r="X28" s="1"/>
      <c r="Y28" s="1"/>
      <c r="Z28" s="1"/>
    </row>
    <row r="29" spans="1:26" ht="12.75" customHeight="1">
      <c r="A29" s="3" t="s">
        <v>24</v>
      </c>
      <c r="B29" s="4">
        <f t="shared" si="3"/>
        <v>175727</v>
      </c>
      <c r="C29" s="4">
        <f t="shared" si="4"/>
        <v>135958</v>
      </c>
      <c r="D29" s="4">
        <v>17938</v>
      </c>
      <c r="E29" s="4">
        <v>38231</v>
      </c>
      <c r="F29" s="4">
        <v>20685</v>
      </c>
      <c r="G29" s="4">
        <v>5026</v>
      </c>
      <c r="H29" s="4">
        <v>10775</v>
      </c>
      <c r="I29" s="4">
        <v>9867</v>
      </c>
      <c r="J29" s="4"/>
      <c r="K29" s="4">
        <v>19626</v>
      </c>
      <c r="L29" s="4">
        <v>13810</v>
      </c>
      <c r="M29" s="11"/>
      <c r="N29" s="11"/>
      <c r="T29" s="1"/>
      <c r="U29" s="1"/>
      <c r="V29" s="1"/>
      <c r="W29" s="1"/>
      <c r="X29" s="1"/>
      <c r="Y29" s="1"/>
      <c r="Z29" s="1"/>
    </row>
    <row r="30" spans="1:26" ht="12.75" customHeight="1">
      <c r="A30" s="3" t="s">
        <v>25</v>
      </c>
      <c r="B30" s="4">
        <f t="shared" si="3"/>
        <v>90844</v>
      </c>
      <c r="C30" s="4">
        <f t="shared" si="4"/>
        <v>68333</v>
      </c>
      <c r="D30" s="4">
        <v>4571</v>
      </c>
      <c r="E30" s="4">
        <v>28558</v>
      </c>
      <c r="F30" s="4">
        <v>6713</v>
      </c>
      <c r="G30" s="4">
        <v>3441</v>
      </c>
      <c r="H30" s="4">
        <v>2111</v>
      </c>
      <c r="I30" s="4">
        <v>3969</v>
      </c>
      <c r="J30" s="4"/>
      <c r="K30" s="4">
        <v>10793</v>
      </c>
      <c r="L30" s="4">
        <v>8177</v>
      </c>
      <c r="M30" s="11"/>
      <c r="N30" s="11"/>
      <c r="T30" s="1"/>
      <c r="U30" s="1"/>
      <c r="V30" s="1"/>
      <c r="W30" s="1"/>
      <c r="X30" s="1"/>
      <c r="Y30" s="1"/>
      <c r="Z30" s="1"/>
    </row>
    <row r="31" spans="1:26" ht="12.75" customHeight="1">
      <c r="A31" s="3" t="s">
        <v>26</v>
      </c>
      <c r="B31" s="4">
        <f t="shared" si="3"/>
        <v>107386</v>
      </c>
      <c r="C31" s="4">
        <f t="shared" si="4"/>
        <v>71035</v>
      </c>
      <c r="D31" s="4">
        <v>4871</v>
      </c>
      <c r="E31" s="4">
        <v>23699</v>
      </c>
      <c r="F31" s="4">
        <v>5938</v>
      </c>
      <c r="G31" s="4">
        <v>2855</v>
      </c>
      <c r="H31" s="4">
        <v>1463</v>
      </c>
      <c r="I31" s="4">
        <v>3177</v>
      </c>
      <c r="J31" s="4"/>
      <c r="K31" s="4">
        <v>24724</v>
      </c>
      <c r="L31" s="4">
        <v>4308</v>
      </c>
      <c r="M31" s="11"/>
      <c r="N31" s="11"/>
      <c r="T31" s="1"/>
      <c r="U31" s="1"/>
      <c r="V31" s="1"/>
      <c r="W31" s="1"/>
      <c r="X31" s="1"/>
      <c r="Y31" s="1"/>
      <c r="Z31" s="1"/>
    </row>
    <row r="32" spans="1:26" ht="12.75" customHeight="1">
      <c r="A32" s="3" t="s">
        <v>27</v>
      </c>
      <c r="B32" s="4">
        <f t="shared" si="3"/>
        <v>226995</v>
      </c>
      <c r="C32" s="4">
        <f t="shared" si="4"/>
        <v>183106</v>
      </c>
      <c r="D32" s="4">
        <v>10466</v>
      </c>
      <c r="E32" s="4">
        <v>84650</v>
      </c>
      <c r="F32" s="4">
        <v>11432</v>
      </c>
      <c r="G32" s="4">
        <v>14203</v>
      </c>
      <c r="H32" s="4">
        <v>3688</v>
      </c>
      <c r="I32" s="4">
        <v>14134</v>
      </c>
      <c r="J32" s="4"/>
      <c r="K32" s="4">
        <v>10531</v>
      </c>
      <c r="L32" s="4">
        <v>34002</v>
      </c>
      <c r="M32" s="11"/>
      <c r="N32" s="11"/>
      <c r="T32" s="1"/>
      <c r="U32" s="1"/>
      <c r="V32" s="1"/>
      <c r="W32" s="1"/>
      <c r="X32" s="1"/>
      <c r="Y32" s="1"/>
      <c r="Z32" s="1"/>
    </row>
    <row r="33" spans="1:26" ht="12.75" customHeight="1">
      <c r="A33" s="3" t="s">
        <v>28</v>
      </c>
      <c r="B33" s="4">
        <f t="shared" si="3"/>
        <v>187574</v>
      </c>
      <c r="C33" s="4">
        <f t="shared" si="4"/>
        <v>139278</v>
      </c>
      <c r="D33" s="4">
        <v>11549</v>
      </c>
      <c r="E33" s="4">
        <v>52485</v>
      </c>
      <c r="F33" s="4">
        <v>13258</v>
      </c>
      <c r="G33" s="4">
        <v>7803</v>
      </c>
      <c r="H33" s="4">
        <v>4914</v>
      </c>
      <c r="I33" s="4">
        <v>9464</v>
      </c>
      <c r="J33" s="4"/>
      <c r="K33" s="4">
        <v>17518</v>
      </c>
      <c r="L33" s="4">
        <v>22287</v>
      </c>
      <c r="M33" s="11"/>
      <c r="N33" s="11"/>
      <c r="T33" s="1"/>
      <c r="U33" s="1"/>
      <c r="V33" s="1"/>
      <c r="W33" s="1"/>
      <c r="X33" s="1"/>
      <c r="Y33" s="1"/>
      <c r="Z33" s="1"/>
    </row>
    <row r="34" spans="1:26" ht="12.75" customHeight="1">
      <c r="A34" s="3" t="s">
        <v>29</v>
      </c>
      <c r="B34" s="4">
        <f t="shared" si="3"/>
        <v>79423</v>
      </c>
      <c r="C34" s="4">
        <f t="shared" si="4"/>
        <v>59277</v>
      </c>
      <c r="D34" s="4">
        <v>6430</v>
      </c>
      <c r="E34" s="4">
        <v>17458</v>
      </c>
      <c r="F34" s="4">
        <v>7937</v>
      </c>
      <c r="G34" s="4">
        <v>1227</v>
      </c>
      <c r="H34" s="4">
        <v>2747</v>
      </c>
      <c r="I34" s="4">
        <v>2052</v>
      </c>
      <c r="J34" s="4"/>
      <c r="K34" s="4">
        <v>12179</v>
      </c>
      <c r="L34" s="4">
        <v>9247</v>
      </c>
      <c r="M34" s="11"/>
      <c r="N34" s="11"/>
      <c r="T34" s="1"/>
      <c r="U34" s="1"/>
      <c r="V34" s="1"/>
      <c r="W34" s="1"/>
      <c r="X34" s="1"/>
      <c r="Y34" s="1"/>
      <c r="Z34" s="1"/>
    </row>
    <row r="35" spans="1:26" ht="12.75" customHeight="1">
      <c r="A35" s="3" t="s">
        <v>30</v>
      </c>
      <c r="B35" s="4">
        <f t="shared" si="3"/>
        <v>152265</v>
      </c>
      <c r="C35" s="4">
        <f t="shared" si="4"/>
        <v>125522</v>
      </c>
      <c r="D35" s="4">
        <v>17535</v>
      </c>
      <c r="E35" s="4">
        <v>36023</v>
      </c>
      <c r="F35" s="4">
        <v>18659</v>
      </c>
      <c r="G35" s="4">
        <v>4461</v>
      </c>
      <c r="H35" s="4">
        <v>6446</v>
      </c>
      <c r="I35" s="4">
        <v>2661</v>
      </c>
      <c r="J35" s="4"/>
      <c r="K35" s="4">
        <v>29456</v>
      </c>
      <c r="L35" s="4">
        <v>10281</v>
      </c>
      <c r="M35" s="11"/>
      <c r="N35" s="11"/>
      <c r="T35" s="1"/>
      <c r="U35" s="1"/>
      <c r="V35" s="1"/>
      <c r="W35" s="1"/>
      <c r="X35" s="1"/>
      <c r="Y35" s="1"/>
      <c r="Z35" s="1"/>
    </row>
    <row r="36" spans="1:26" ht="12.75" customHeight="1">
      <c r="A36" s="3" t="s">
        <v>31</v>
      </c>
      <c r="B36" s="4">
        <f t="shared" si="3"/>
        <v>195102</v>
      </c>
      <c r="C36" s="4">
        <f t="shared" si="4"/>
        <v>121714</v>
      </c>
      <c r="D36" s="4">
        <v>14265</v>
      </c>
      <c r="E36" s="4">
        <v>35664</v>
      </c>
      <c r="F36" s="4">
        <v>20573</v>
      </c>
      <c r="G36" s="4">
        <v>2090</v>
      </c>
      <c r="H36" s="4">
        <v>9115</v>
      </c>
      <c r="I36" s="4">
        <v>5140</v>
      </c>
      <c r="J36" s="4"/>
      <c r="K36" s="4">
        <v>23765</v>
      </c>
      <c r="L36" s="4">
        <v>11102</v>
      </c>
      <c r="M36" s="11"/>
      <c r="N36" s="11"/>
      <c r="T36" s="1"/>
      <c r="U36" s="1"/>
      <c r="V36" s="1"/>
      <c r="W36" s="1"/>
      <c r="X36" s="1"/>
      <c r="Y36" s="1"/>
      <c r="Z36" s="1"/>
    </row>
    <row r="37" spans="1:26" ht="12.75" customHeight="1">
      <c r="A37" s="3" t="s">
        <v>32</v>
      </c>
      <c r="B37" s="4">
        <f t="shared" si="3"/>
        <v>189505</v>
      </c>
      <c r="C37" s="4">
        <f t="shared" si="4"/>
        <v>163712</v>
      </c>
      <c r="D37" s="4">
        <v>16746</v>
      </c>
      <c r="E37" s="4">
        <v>66690</v>
      </c>
      <c r="F37" s="4">
        <v>23622</v>
      </c>
      <c r="G37" s="4">
        <v>5349</v>
      </c>
      <c r="H37" s="4">
        <v>7054</v>
      </c>
      <c r="I37" s="4">
        <v>7606</v>
      </c>
      <c r="J37" s="4"/>
      <c r="K37" s="4">
        <v>23285</v>
      </c>
      <c r="L37" s="4">
        <v>13360</v>
      </c>
      <c r="M37" s="11"/>
      <c r="N37" s="11"/>
      <c r="T37" s="1"/>
      <c r="U37" s="1"/>
      <c r="V37" s="1"/>
      <c r="W37" s="1"/>
      <c r="X37" s="1"/>
      <c r="Y37" s="1"/>
      <c r="Z37" s="1"/>
    </row>
    <row r="38" spans="1:26" ht="12.75" customHeight="1">
      <c r="A38" s="3" t="s">
        <v>33</v>
      </c>
      <c r="B38" s="4">
        <f t="shared" si="3"/>
        <v>97251</v>
      </c>
      <c r="C38" s="4">
        <f t="shared" si="4"/>
        <v>72210</v>
      </c>
      <c r="D38" s="4">
        <v>7363</v>
      </c>
      <c r="E38" s="4">
        <v>24705</v>
      </c>
      <c r="F38" s="4">
        <v>10105</v>
      </c>
      <c r="G38" s="4">
        <v>5082</v>
      </c>
      <c r="H38" s="4">
        <v>3809</v>
      </c>
      <c r="I38" s="4">
        <v>3023</v>
      </c>
      <c r="J38" s="4"/>
      <c r="K38" s="4">
        <v>7284</v>
      </c>
      <c r="L38" s="4">
        <v>10839</v>
      </c>
      <c r="M38" s="11"/>
      <c r="N38" s="11"/>
      <c r="T38" s="1"/>
      <c r="U38" s="1"/>
      <c r="V38" s="1"/>
      <c r="W38" s="1"/>
      <c r="X38" s="1"/>
      <c r="Y38" s="1"/>
      <c r="Z38" s="1"/>
    </row>
    <row r="39" spans="1:26" ht="12.75" customHeight="1">
      <c r="A39" s="3" t="s">
        <v>34</v>
      </c>
      <c r="B39" s="4">
        <f t="shared" si="3"/>
        <v>32969</v>
      </c>
      <c r="C39" s="4">
        <f t="shared" si="4"/>
        <v>22586</v>
      </c>
      <c r="D39" s="4">
        <v>2285</v>
      </c>
      <c r="E39" s="4">
        <v>7357</v>
      </c>
      <c r="F39" s="4">
        <v>3597</v>
      </c>
      <c r="G39" s="4">
        <v>1091</v>
      </c>
      <c r="H39" s="4">
        <v>783</v>
      </c>
      <c r="I39" s="4">
        <v>1461</v>
      </c>
      <c r="J39" s="4"/>
      <c r="K39" s="4">
        <v>3342</v>
      </c>
      <c r="L39" s="4">
        <v>2670</v>
      </c>
      <c r="M39" s="11"/>
      <c r="N39" s="11"/>
      <c r="T39" s="1"/>
      <c r="U39" s="1"/>
      <c r="V39" s="1"/>
      <c r="W39" s="1"/>
      <c r="X39" s="1"/>
      <c r="Y39" s="1"/>
      <c r="Z39" s="1"/>
    </row>
    <row r="40" spans="1:26" ht="12.75" customHeight="1">
      <c r="A40" s="3" t="s">
        <v>35</v>
      </c>
      <c r="B40" s="4">
        <f t="shared" si="3"/>
        <v>142913</v>
      </c>
      <c r="C40" s="4">
        <f t="shared" si="4"/>
        <v>124827</v>
      </c>
      <c r="D40" s="4">
        <v>2775</v>
      </c>
      <c r="E40" s="4">
        <v>49088</v>
      </c>
      <c r="F40" s="4">
        <v>2416</v>
      </c>
      <c r="G40" s="4">
        <v>15733</v>
      </c>
      <c r="H40" s="4">
        <v>783</v>
      </c>
      <c r="I40" s="4">
        <v>10956</v>
      </c>
      <c r="J40" s="4"/>
      <c r="K40" s="4">
        <v>26163</v>
      </c>
      <c r="L40" s="4">
        <v>16913</v>
      </c>
      <c r="M40" s="11"/>
      <c r="N40" s="11"/>
      <c r="T40" s="1"/>
      <c r="U40" s="1"/>
      <c r="V40" s="1"/>
      <c r="W40" s="1"/>
      <c r="X40" s="1"/>
      <c r="Y40" s="1"/>
      <c r="Z40" s="1"/>
    </row>
    <row r="41" spans="1:26" ht="12.75" customHeight="1">
      <c r="A41" s="3" t="s">
        <v>36</v>
      </c>
      <c r="B41" s="4">
        <f t="shared" si="3"/>
        <v>121832</v>
      </c>
      <c r="C41" s="4">
        <f t="shared" si="4"/>
        <v>91032</v>
      </c>
      <c r="D41" s="4">
        <v>8427</v>
      </c>
      <c r="E41" s="4">
        <v>32575</v>
      </c>
      <c r="F41" s="4">
        <v>8493</v>
      </c>
      <c r="G41" s="4">
        <v>5021</v>
      </c>
      <c r="H41" s="4">
        <v>2913</v>
      </c>
      <c r="I41" s="4">
        <v>2138</v>
      </c>
      <c r="J41" s="4"/>
      <c r="K41" s="4">
        <v>25548</v>
      </c>
      <c r="L41" s="4">
        <v>5917</v>
      </c>
      <c r="M41" s="11"/>
      <c r="N41" s="11"/>
      <c r="T41" s="1"/>
      <c r="U41" s="1"/>
      <c r="V41" s="1"/>
      <c r="W41" s="1"/>
      <c r="X41" s="1"/>
      <c r="Y41" s="1"/>
      <c r="Z41" s="1"/>
    </row>
    <row r="42" spans="1:26" ht="12.75" customHeight="1">
      <c r="A42" s="3" t="s">
        <v>37</v>
      </c>
      <c r="B42" s="4">
        <f t="shared" si="3"/>
        <v>158282</v>
      </c>
      <c r="C42" s="4">
        <f t="shared" si="4"/>
        <v>133031</v>
      </c>
      <c r="D42" s="4">
        <v>9737</v>
      </c>
      <c r="E42" s="4">
        <v>51173</v>
      </c>
      <c r="F42" s="4">
        <v>10336</v>
      </c>
      <c r="G42" s="4">
        <v>6515</v>
      </c>
      <c r="H42" s="4">
        <v>4729</v>
      </c>
      <c r="I42" s="4">
        <v>4572</v>
      </c>
      <c r="J42" s="4"/>
      <c r="K42" s="4">
        <v>25574</v>
      </c>
      <c r="L42" s="4">
        <v>20395</v>
      </c>
      <c r="M42" s="11"/>
      <c r="N42" s="11"/>
      <c r="T42" s="1"/>
      <c r="U42" s="1"/>
      <c r="V42" s="1"/>
      <c r="W42" s="1"/>
      <c r="X42" s="1"/>
      <c r="Y42" s="1"/>
      <c r="Z42" s="1"/>
    </row>
    <row r="43" spans="1:26" ht="12.75" customHeight="1">
      <c r="A43" s="3" t="s">
        <v>38</v>
      </c>
      <c r="B43" s="4">
        <f t="shared" si="3"/>
        <v>44996</v>
      </c>
      <c r="C43" s="4">
        <f t="shared" si="4"/>
        <v>34628</v>
      </c>
      <c r="D43" s="4">
        <v>1940</v>
      </c>
      <c r="E43" s="4">
        <v>17087</v>
      </c>
      <c r="F43" s="4">
        <v>2498</v>
      </c>
      <c r="G43" s="4">
        <v>2570</v>
      </c>
      <c r="H43" s="4">
        <v>958</v>
      </c>
      <c r="I43" s="4">
        <v>841</v>
      </c>
      <c r="J43" s="4"/>
      <c r="K43" s="4">
        <v>6485</v>
      </c>
      <c r="L43" s="4">
        <v>2249</v>
      </c>
      <c r="M43" s="11"/>
      <c r="N43" s="11"/>
      <c r="T43" s="1"/>
      <c r="U43" s="1"/>
      <c r="V43" s="1"/>
      <c r="W43" s="1"/>
      <c r="X43" s="1"/>
      <c r="Y43" s="1"/>
      <c r="Z43" s="1"/>
    </row>
    <row r="44" spans="1:26" ht="12.75" customHeight="1">
      <c r="A44" s="3" t="s">
        <v>39</v>
      </c>
      <c r="B44" s="4">
        <f t="shared" si="3"/>
        <v>91195</v>
      </c>
      <c r="C44" s="4">
        <f t="shared" si="4"/>
        <v>78319</v>
      </c>
      <c r="D44" s="4">
        <v>6916</v>
      </c>
      <c r="E44" s="4">
        <v>16899</v>
      </c>
      <c r="F44" s="4">
        <v>8636</v>
      </c>
      <c r="G44" s="4">
        <v>1624</v>
      </c>
      <c r="H44" s="4">
        <v>2426</v>
      </c>
      <c r="I44" s="4">
        <v>3260</v>
      </c>
      <c r="J44" s="4"/>
      <c r="K44" s="4">
        <v>32038</v>
      </c>
      <c r="L44" s="4">
        <v>6520</v>
      </c>
      <c r="M44" s="11"/>
      <c r="N44" s="11"/>
      <c r="T44" s="1"/>
      <c r="U44" s="1"/>
      <c r="V44" s="1"/>
      <c r="W44" s="1"/>
      <c r="X44" s="1"/>
      <c r="Y44" s="1"/>
      <c r="Z44" s="1"/>
    </row>
    <row r="45" spans="1:26" ht="12.75" customHeight="1">
      <c r="A45" s="3" t="s">
        <v>40</v>
      </c>
      <c r="B45" s="4">
        <f t="shared" si="3"/>
        <v>95935</v>
      </c>
      <c r="C45" s="4">
        <f t="shared" si="4"/>
        <v>71436</v>
      </c>
      <c r="D45" s="4">
        <v>7097</v>
      </c>
      <c r="E45" s="4">
        <v>31841</v>
      </c>
      <c r="F45" s="4">
        <v>8442</v>
      </c>
      <c r="G45" s="4">
        <v>1620</v>
      </c>
      <c r="H45" s="4">
        <v>2258</v>
      </c>
      <c r="I45" s="4">
        <v>3199</v>
      </c>
      <c r="J45" s="4"/>
      <c r="K45" s="4">
        <v>12862</v>
      </c>
      <c r="L45" s="4">
        <v>4117</v>
      </c>
      <c r="M45" s="11"/>
      <c r="N45" s="11"/>
      <c r="T45" s="1"/>
      <c r="U45" s="1"/>
      <c r="V45" s="1"/>
      <c r="W45" s="1"/>
      <c r="X45" s="1"/>
      <c r="Y45" s="1"/>
      <c r="Z45" s="1"/>
    </row>
    <row r="46" spans="1:26" ht="12.75" customHeight="1">
      <c r="A46" s="3" t="s">
        <v>41</v>
      </c>
      <c r="B46" s="4">
        <f t="shared" si="3"/>
        <v>188292</v>
      </c>
      <c r="C46" s="4">
        <f t="shared" si="4"/>
        <v>124499</v>
      </c>
      <c r="D46" s="4">
        <v>7128</v>
      </c>
      <c r="E46" s="4">
        <v>56302</v>
      </c>
      <c r="F46" s="4">
        <v>10881</v>
      </c>
      <c r="G46" s="4">
        <v>5255</v>
      </c>
      <c r="H46" s="4">
        <v>3423</v>
      </c>
      <c r="I46" s="4">
        <v>7920</v>
      </c>
      <c r="J46" s="4"/>
      <c r="K46" s="4">
        <v>19119</v>
      </c>
      <c r="L46" s="4">
        <v>14471</v>
      </c>
      <c r="M46" s="11"/>
      <c r="N46" s="11"/>
      <c r="T46" s="1"/>
      <c r="U46" s="1"/>
      <c r="V46" s="1"/>
      <c r="W46" s="1"/>
      <c r="X46" s="1"/>
      <c r="Y46" s="1"/>
      <c r="Z46" s="1"/>
    </row>
    <row r="47" spans="1:26" ht="12.75" customHeight="1">
      <c r="A47" s="3" t="s">
        <v>42</v>
      </c>
      <c r="B47" s="4">
        <f t="shared" si="3"/>
        <v>91339</v>
      </c>
      <c r="C47" s="4">
        <f t="shared" si="4"/>
        <v>76922</v>
      </c>
      <c r="D47" s="4">
        <v>4053</v>
      </c>
      <c r="E47" s="4">
        <v>24549</v>
      </c>
      <c r="F47" s="4">
        <v>5612</v>
      </c>
      <c r="G47" s="4">
        <v>2317</v>
      </c>
      <c r="H47" s="4">
        <v>1386</v>
      </c>
      <c r="I47" s="4">
        <v>5990</v>
      </c>
      <c r="J47" s="4"/>
      <c r="K47" s="4">
        <v>15115</v>
      </c>
      <c r="L47" s="4">
        <v>17900</v>
      </c>
      <c r="M47" s="11"/>
      <c r="N47" s="11"/>
      <c r="T47" s="1"/>
      <c r="U47" s="1"/>
      <c r="V47" s="1"/>
      <c r="W47" s="1"/>
      <c r="X47" s="1"/>
      <c r="Y47" s="1"/>
      <c r="Z47" s="1"/>
    </row>
    <row r="48" spans="1:26" ht="12.75" customHeight="1">
      <c r="A48" s="3" t="s">
        <v>43</v>
      </c>
      <c r="B48" s="4">
        <f t="shared" si="3"/>
        <v>195576</v>
      </c>
      <c r="C48" s="4">
        <f t="shared" si="4"/>
        <v>127091</v>
      </c>
      <c r="D48" s="4">
        <v>11366</v>
      </c>
      <c r="E48" s="4">
        <v>44091</v>
      </c>
      <c r="F48" s="4">
        <v>16691</v>
      </c>
      <c r="G48" s="4">
        <v>1709</v>
      </c>
      <c r="H48" s="4">
        <v>7208</v>
      </c>
      <c r="I48" s="4">
        <v>1049</v>
      </c>
      <c r="J48" s="4"/>
      <c r="K48" s="4">
        <v>30701</v>
      </c>
      <c r="L48" s="4">
        <v>14276</v>
      </c>
      <c r="M48" s="11"/>
      <c r="N48" s="11"/>
      <c r="T48" s="1"/>
      <c r="U48" s="1"/>
      <c r="V48" s="1"/>
      <c r="W48" s="1"/>
      <c r="X48" s="1"/>
      <c r="Y48" s="1"/>
      <c r="Z48" s="1"/>
    </row>
    <row r="49" spans="1:26" ht="12.75" customHeight="1">
      <c r="A49" s="3" t="s">
        <v>44</v>
      </c>
      <c r="B49" s="4">
        <f t="shared" si="3"/>
        <v>153135</v>
      </c>
      <c r="C49" s="4">
        <f t="shared" si="4"/>
        <v>110132</v>
      </c>
      <c r="D49" s="4">
        <v>10288</v>
      </c>
      <c r="E49" s="4">
        <v>30809</v>
      </c>
      <c r="F49" s="4">
        <v>13397</v>
      </c>
      <c r="G49" s="4">
        <v>4048</v>
      </c>
      <c r="H49" s="4">
        <v>4043</v>
      </c>
      <c r="I49" s="4">
        <v>4718</v>
      </c>
      <c r="J49" s="4"/>
      <c r="K49" s="4">
        <v>26702</v>
      </c>
      <c r="L49" s="4">
        <v>16127</v>
      </c>
      <c r="M49" s="11"/>
      <c r="N49" s="11"/>
      <c r="T49" s="1"/>
      <c r="U49" s="1"/>
      <c r="V49" s="1"/>
      <c r="W49" s="1"/>
      <c r="X49" s="1"/>
      <c r="Y49" s="1"/>
      <c r="Z49" s="1"/>
    </row>
    <row r="50" spans="1:26" ht="12.75" customHeight="1">
      <c r="A50" s="3" t="s">
        <v>45</v>
      </c>
      <c r="B50" s="4">
        <f t="shared" si="3"/>
        <v>37424</v>
      </c>
      <c r="C50" s="4">
        <f t="shared" si="4"/>
        <v>23049</v>
      </c>
      <c r="D50" s="4">
        <v>3019</v>
      </c>
      <c r="E50" s="4">
        <v>6230</v>
      </c>
      <c r="F50" s="4">
        <v>3889</v>
      </c>
      <c r="G50" s="4">
        <v>460</v>
      </c>
      <c r="H50" s="4">
        <v>1393</v>
      </c>
      <c r="I50" s="4">
        <v>742</v>
      </c>
      <c r="J50" s="4"/>
      <c r="K50" s="4">
        <v>5819</v>
      </c>
      <c r="L50" s="4">
        <v>1497</v>
      </c>
      <c r="M50" s="11"/>
      <c r="N50" s="11"/>
      <c r="T50" s="1"/>
      <c r="U50" s="1"/>
      <c r="V50" s="1"/>
      <c r="W50" s="1"/>
      <c r="X50" s="1"/>
      <c r="Y50" s="1"/>
      <c r="Z50" s="1"/>
    </row>
    <row r="51" spans="1:26" ht="12.75" customHeight="1">
      <c r="A51" s="3" t="s">
        <v>46</v>
      </c>
      <c r="B51" s="4">
        <f t="shared" si="3"/>
        <v>153985</v>
      </c>
      <c r="C51" s="4">
        <f t="shared" si="4"/>
        <v>120407</v>
      </c>
      <c r="D51" s="4">
        <v>13485</v>
      </c>
      <c r="E51" s="4">
        <v>33746</v>
      </c>
      <c r="F51" s="4">
        <v>13848</v>
      </c>
      <c r="G51" s="4">
        <v>3167</v>
      </c>
      <c r="H51" s="4">
        <v>5564</v>
      </c>
      <c r="I51" s="4">
        <v>3263</v>
      </c>
      <c r="J51" s="4"/>
      <c r="K51" s="4">
        <v>28431</v>
      </c>
      <c r="L51" s="4">
        <v>18903</v>
      </c>
      <c r="M51" s="11"/>
      <c r="N51" s="11"/>
      <c r="T51" s="1"/>
      <c r="U51" s="1"/>
      <c r="V51" s="1"/>
      <c r="W51" s="1"/>
      <c r="X51" s="1"/>
      <c r="Y51" s="1"/>
      <c r="Z51" s="1"/>
    </row>
    <row r="52" spans="1:26" ht="12.75" customHeight="1">
      <c r="A52" s="3" t="s">
        <v>47</v>
      </c>
      <c r="B52" s="4">
        <f t="shared" si="3"/>
        <v>75320</v>
      </c>
      <c r="C52" s="4">
        <f t="shared" si="4"/>
        <v>62783</v>
      </c>
      <c r="D52" s="4">
        <v>7598</v>
      </c>
      <c r="E52" s="4">
        <v>26635</v>
      </c>
      <c r="F52" s="4">
        <v>4862</v>
      </c>
      <c r="G52" s="4">
        <v>1495</v>
      </c>
      <c r="H52" s="4">
        <v>2319</v>
      </c>
      <c r="I52" s="4">
        <v>4107</v>
      </c>
      <c r="J52" s="4"/>
      <c r="K52" s="4">
        <v>11348</v>
      </c>
      <c r="L52" s="4">
        <v>4419</v>
      </c>
      <c r="M52" s="19"/>
      <c r="N52" s="19"/>
      <c r="T52" s="1"/>
      <c r="U52" s="1"/>
      <c r="V52" s="1"/>
      <c r="W52" s="1"/>
      <c r="X52" s="1"/>
      <c r="Y52" s="1"/>
      <c r="Z52" s="1"/>
    </row>
    <row r="53" spans="1:26" ht="12.75" customHeight="1">
      <c r="A53" s="3" t="s">
        <v>48</v>
      </c>
      <c r="B53" s="4">
        <f t="shared" si="3"/>
        <v>73791</v>
      </c>
      <c r="C53" s="4">
        <f t="shared" si="4"/>
        <v>55708</v>
      </c>
      <c r="D53" s="4">
        <v>5432</v>
      </c>
      <c r="E53" s="4">
        <v>21795</v>
      </c>
      <c r="F53" s="4">
        <v>8708</v>
      </c>
      <c r="G53" s="4">
        <v>2138</v>
      </c>
      <c r="H53" s="4">
        <v>2647</v>
      </c>
      <c r="I53" s="4">
        <v>2115</v>
      </c>
      <c r="J53" s="4"/>
      <c r="K53" s="4">
        <v>7075</v>
      </c>
      <c r="L53" s="4">
        <v>5798</v>
      </c>
      <c r="M53" s="19"/>
      <c r="N53" s="19"/>
      <c r="T53" s="1"/>
      <c r="U53" s="1"/>
      <c r="V53" s="1"/>
      <c r="W53" s="1"/>
      <c r="X53" s="1"/>
      <c r="Y53" s="1"/>
      <c r="Z53" s="1"/>
    </row>
    <row r="54" spans="1:26" ht="7.5" customHeight="1">
      <c r="A54" s="3"/>
      <c r="B54" s="4"/>
      <c r="C54" s="4"/>
      <c r="D54" s="4"/>
      <c r="E54" s="4"/>
      <c r="F54" s="4"/>
      <c r="G54" s="4"/>
      <c r="H54" s="4"/>
      <c r="I54" s="4"/>
      <c r="J54" s="4"/>
      <c r="K54" s="4"/>
      <c r="L54" s="4"/>
      <c r="M54" s="19"/>
      <c r="N54" s="19"/>
      <c r="T54" s="1"/>
      <c r="U54" s="1"/>
      <c r="V54" s="1"/>
      <c r="W54" s="1"/>
      <c r="X54" s="1"/>
      <c r="Y54" s="1"/>
      <c r="Z54" s="1"/>
    </row>
    <row r="55" spans="1:26" ht="12.75" customHeight="1">
      <c r="A55" s="26" t="s">
        <v>64</v>
      </c>
      <c r="B55" s="27">
        <f>C55+B124</f>
        <v>80446</v>
      </c>
      <c r="C55" s="27">
        <f>SUM(C57:C66)</f>
        <v>43295</v>
      </c>
      <c r="D55" s="27">
        <f aca="true" t="shared" si="5" ref="D55:L55">SUM(D57:D66)</f>
        <v>7504</v>
      </c>
      <c r="E55" s="27">
        <f t="shared" si="5"/>
        <v>5584</v>
      </c>
      <c r="F55" s="27">
        <f t="shared" si="5"/>
        <v>9729</v>
      </c>
      <c r="G55" s="27">
        <f t="shared" si="5"/>
        <v>1202</v>
      </c>
      <c r="H55" s="27">
        <f t="shared" si="5"/>
        <v>2049</v>
      </c>
      <c r="I55" s="27">
        <f t="shared" si="5"/>
        <v>713</v>
      </c>
      <c r="J55" s="27">
        <f t="shared" si="5"/>
        <v>0</v>
      </c>
      <c r="K55" s="27">
        <f t="shared" si="5"/>
        <v>14348</v>
      </c>
      <c r="L55" s="27">
        <f t="shared" si="5"/>
        <v>2166</v>
      </c>
      <c r="M55" s="19"/>
      <c r="N55" s="19"/>
      <c r="T55" s="1"/>
      <c r="U55" s="1"/>
      <c r="V55" s="1"/>
      <c r="W55" s="1"/>
      <c r="X55" s="1"/>
      <c r="Y55" s="1"/>
      <c r="Z55" s="1"/>
    </row>
    <row r="56" spans="1:26" ht="7.5" customHeight="1">
      <c r="A56" s="3"/>
      <c r="B56" s="4"/>
      <c r="C56" s="4"/>
      <c r="D56" s="4"/>
      <c r="E56" s="4"/>
      <c r="F56" s="4"/>
      <c r="G56" s="4"/>
      <c r="H56" s="4"/>
      <c r="I56" s="4"/>
      <c r="J56" s="4"/>
      <c r="K56" s="4"/>
      <c r="L56" s="4"/>
      <c r="M56" s="19"/>
      <c r="N56" s="19"/>
      <c r="T56" s="1"/>
      <c r="U56" s="1"/>
      <c r="V56" s="1"/>
      <c r="W56" s="1"/>
      <c r="X56" s="1"/>
      <c r="Y56" s="1"/>
      <c r="Z56" s="1"/>
    </row>
    <row r="57" spans="1:26" ht="12.75" customHeight="1">
      <c r="A57" s="29" t="s">
        <v>66</v>
      </c>
      <c r="B57" s="4">
        <f aca="true" t="shared" si="6" ref="B57:B66">SUM(C57+B126)</f>
        <v>5265</v>
      </c>
      <c r="C57" s="4">
        <f aca="true" t="shared" si="7" ref="C57:C66">SUM(D57:L57)</f>
        <v>2216</v>
      </c>
      <c r="D57" s="4">
        <v>218</v>
      </c>
      <c r="E57" s="4">
        <v>0</v>
      </c>
      <c r="F57" s="4">
        <v>219</v>
      </c>
      <c r="G57" s="4">
        <v>0</v>
      </c>
      <c r="H57" s="4">
        <v>56</v>
      </c>
      <c r="I57" s="4">
        <v>0</v>
      </c>
      <c r="J57" s="4"/>
      <c r="K57" s="4">
        <v>1723</v>
      </c>
      <c r="L57" s="4">
        <v>0</v>
      </c>
      <c r="M57" s="19"/>
      <c r="N57" s="19"/>
      <c r="T57" s="1"/>
      <c r="U57" s="1"/>
      <c r="V57" s="1"/>
      <c r="W57" s="1"/>
      <c r="X57" s="1"/>
      <c r="Y57" s="1"/>
      <c r="Z57" s="1"/>
    </row>
    <row r="58" spans="1:26" ht="12.75" customHeight="1">
      <c r="A58" s="29" t="s">
        <v>67</v>
      </c>
      <c r="B58" s="4">
        <f t="shared" si="6"/>
        <v>7050</v>
      </c>
      <c r="C58" s="4">
        <f t="shared" si="7"/>
        <v>3690</v>
      </c>
      <c r="D58" s="4">
        <v>1306</v>
      </c>
      <c r="E58" s="4">
        <v>62</v>
      </c>
      <c r="F58" s="4">
        <v>1313</v>
      </c>
      <c r="G58" s="4">
        <v>33</v>
      </c>
      <c r="H58" s="4">
        <v>186</v>
      </c>
      <c r="I58" s="4">
        <v>11</v>
      </c>
      <c r="J58" s="4"/>
      <c r="K58" s="4">
        <v>779</v>
      </c>
      <c r="L58" s="4">
        <v>0</v>
      </c>
      <c r="M58" s="19"/>
      <c r="N58" s="19"/>
      <c r="T58" s="1"/>
      <c r="U58" s="1"/>
      <c r="V58" s="1"/>
      <c r="W58" s="1"/>
      <c r="X58" s="1"/>
      <c r="Y58" s="1"/>
      <c r="Z58" s="1"/>
    </row>
    <row r="59" spans="1:26" ht="12.75" customHeight="1">
      <c r="A59" s="29" t="s">
        <v>68</v>
      </c>
      <c r="B59" s="4">
        <f t="shared" si="6"/>
        <v>4535</v>
      </c>
      <c r="C59" s="4">
        <f t="shared" si="7"/>
        <v>2627</v>
      </c>
      <c r="D59" s="4">
        <v>367</v>
      </c>
      <c r="E59" s="4">
        <v>598</v>
      </c>
      <c r="F59" s="4">
        <v>620</v>
      </c>
      <c r="G59" s="4">
        <v>55</v>
      </c>
      <c r="H59" s="4">
        <v>127</v>
      </c>
      <c r="I59" s="4">
        <v>20</v>
      </c>
      <c r="J59" s="4"/>
      <c r="K59" s="4">
        <v>816</v>
      </c>
      <c r="L59" s="4">
        <v>24</v>
      </c>
      <c r="M59" s="19"/>
      <c r="N59" s="19"/>
      <c r="T59" s="1"/>
      <c r="U59" s="1"/>
      <c r="V59" s="1"/>
      <c r="W59" s="1"/>
      <c r="X59" s="1"/>
      <c r="Y59" s="1"/>
      <c r="Z59" s="1"/>
    </row>
    <row r="60" spans="1:26" ht="12.75" customHeight="1">
      <c r="A60" s="29" t="s">
        <v>69</v>
      </c>
      <c r="B60" s="4">
        <f t="shared" si="6"/>
        <v>13358</v>
      </c>
      <c r="C60" s="4">
        <f t="shared" si="7"/>
        <v>7920</v>
      </c>
      <c r="D60" s="4">
        <v>1213</v>
      </c>
      <c r="E60" s="4">
        <v>873</v>
      </c>
      <c r="F60" s="4">
        <v>1779</v>
      </c>
      <c r="G60" s="4">
        <v>185</v>
      </c>
      <c r="H60" s="4">
        <v>406</v>
      </c>
      <c r="I60" s="4">
        <v>65</v>
      </c>
      <c r="J60" s="4"/>
      <c r="K60" s="4">
        <v>2759</v>
      </c>
      <c r="L60" s="4">
        <v>640</v>
      </c>
      <c r="M60" s="19"/>
      <c r="N60" s="19"/>
      <c r="T60" s="1"/>
      <c r="U60" s="1"/>
      <c r="V60" s="1"/>
      <c r="W60" s="1"/>
      <c r="X60" s="1"/>
      <c r="Y60" s="1"/>
      <c r="Z60" s="1"/>
    </row>
    <row r="61" spans="1:26" ht="12.75" customHeight="1">
      <c r="A61" s="29" t="s">
        <v>70</v>
      </c>
      <c r="B61" s="4">
        <f t="shared" si="6"/>
        <v>16658</v>
      </c>
      <c r="C61" s="4">
        <f t="shared" si="7"/>
        <v>10387</v>
      </c>
      <c r="D61" s="4">
        <v>1194</v>
      </c>
      <c r="E61" s="4">
        <v>2500</v>
      </c>
      <c r="F61" s="4">
        <v>1758</v>
      </c>
      <c r="G61" s="4">
        <v>735</v>
      </c>
      <c r="H61" s="4">
        <v>464</v>
      </c>
      <c r="I61" s="4">
        <v>560</v>
      </c>
      <c r="J61" s="4"/>
      <c r="K61" s="4">
        <v>1839</v>
      </c>
      <c r="L61" s="4">
        <v>1337</v>
      </c>
      <c r="M61" s="19"/>
      <c r="N61" s="19"/>
      <c r="T61" s="1"/>
      <c r="U61" s="1"/>
      <c r="V61" s="1"/>
      <c r="W61" s="1"/>
      <c r="X61" s="1"/>
      <c r="Y61" s="1"/>
      <c r="Z61" s="1"/>
    </row>
    <row r="62" spans="1:26" ht="12.75" customHeight="1">
      <c r="A62" s="29" t="s">
        <v>71</v>
      </c>
      <c r="B62" s="4">
        <f t="shared" si="6"/>
        <v>1905</v>
      </c>
      <c r="C62" s="4">
        <f t="shared" si="7"/>
        <v>616</v>
      </c>
      <c r="D62" s="4">
        <v>62</v>
      </c>
      <c r="E62" s="4">
        <v>0</v>
      </c>
      <c r="F62" s="4">
        <v>68</v>
      </c>
      <c r="G62" s="4">
        <v>0</v>
      </c>
      <c r="H62" s="4">
        <v>12</v>
      </c>
      <c r="I62" s="4">
        <v>0</v>
      </c>
      <c r="J62" s="4"/>
      <c r="K62" s="4">
        <v>474</v>
      </c>
      <c r="L62" s="4">
        <v>0</v>
      </c>
      <c r="M62" s="19"/>
      <c r="N62" s="19"/>
      <c r="T62" s="1"/>
      <c r="U62" s="1"/>
      <c r="V62" s="1"/>
      <c r="W62" s="1"/>
      <c r="X62" s="1"/>
      <c r="Y62" s="1"/>
      <c r="Z62" s="1"/>
    </row>
    <row r="63" spans="1:26" ht="12.75" customHeight="1">
      <c r="A63" s="29" t="s">
        <v>72</v>
      </c>
      <c r="B63" s="4">
        <f t="shared" si="6"/>
        <v>8505</v>
      </c>
      <c r="C63" s="4">
        <f t="shared" si="7"/>
        <v>4845</v>
      </c>
      <c r="D63" s="4">
        <v>1581</v>
      </c>
      <c r="E63" s="4">
        <v>0</v>
      </c>
      <c r="F63" s="4">
        <v>1860</v>
      </c>
      <c r="G63" s="4">
        <v>0</v>
      </c>
      <c r="H63" s="4">
        <v>205</v>
      </c>
      <c r="I63" s="4">
        <v>0</v>
      </c>
      <c r="J63" s="4"/>
      <c r="K63" s="4">
        <v>1199</v>
      </c>
      <c r="L63" s="4">
        <v>0</v>
      </c>
      <c r="M63" s="19"/>
      <c r="N63" s="19"/>
      <c r="T63" s="1"/>
      <c r="U63" s="1"/>
      <c r="V63" s="1"/>
      <c r="W63" s="1"/>
      <c r="X63" s="1"/>
      <c r="Y63" s="1"/>
      <c r="Z63" s="1"/>
    </row>
    <row r="64" spans="1:26" ht="12.75" customHeight="1">
      <c r="A64" s="30" t="s">
        <v>73</v>
      </c>
      <c r="B64" s="4">
        <f t="shared" si="6"/>
        <v>7738</v>
      </c>
      <c r="C64" s="4">
        <f t="shared" si="7"/>
        <v>3716</v>
      </c>
      <c r="D64" s="4">
        <v>243</v>
      </c>
      <c r="E64" s="4">
        <v>1551</v>
      </c>
      <c r="F64" s="4">
        <v>356</v>
      </c>
      <c r="G64" s="4">
        <v>194</v>
      </c>
      <c r="H64" s="4">
        <v>113</v>
      </c>
      <c r="I64" s="4">
        <v>57</v>
      </c>
      <c r="J64" s="4"/>
      <c r="K64" s="4">
        <v>1037</v>
      </c>
      <c r="L64" s="4">
        <v>165</v>
      </c>
      <c r="M64" s="19"/>
      <c r="N64" s="19"/>
      <c r="T64" s="1"/>
      <c r="U64" s="1"/>
      <c r="V64" s="1"/>
      <c r="W64" s="1"/>
      <c r="X64" s="1"/>
      <c r="Y64" s="1"/>
      <c r="Z64" s="1"/>
    </row>
    <row r="65" spans="1:26" ht="12.75" customHeight="1">
      <c r="A65" s="29" t="s">
        <v>74</v>
      </c>
      <c r="B65" s="4">
        <f t="shared" si="6"/>
        <v>8753</v>
      </c>
      <c r="C65" s="4">
        <f t="shared" si="7"/>
        <v>4279</v>
      </c>
      <c r="D65" s="4">
        <v>884</v>
      </c>
      <c r="E65" s="4">
        <v>0</v>
      </c>
      <c r="F65" s="4">
        <v>1299</v>
      </c>
      <c r="G65" s="4">
        <v>0</v>
      </c>
      <c r="H65" s="4">
        <v>316</v>
      </c>
      <c r="I65" s="4">
        <v>0</v>
      </c>
      <c r="J65" s="4"/>
      <c r="K65" s="4">
        <v>1780</v>
      </c>
      <c r="L65" s="4">
        <v>0</v>
      </c>
      <c r="M65" s="19"/>
      <c r="N65" s="19"/>
      <c r="T65" s="1"/>
      <c r="U65" s="1"/>
      <c r="V65" s="1"/>
      <c r="W65" s="1"/>
      <c r="X65" s="1"/>
      <c r="Y65" s="1"/>
      <c r="Z65" s="1"/>
    </row>
    <row r="66" spans="1:26" ht="12.75" customHeight="1">
      <c r="A66" s="31" t="s">
        <v>75</v>
      </c>
      <c r="B66" s="4">
        <f t="shared" si="6"/>
        <v>6679</v>
      </c>
      <c r="C66" s="4">
        <f t="shared" si="7"/>
        <v>2999</v>
      </c>
      <c r="D66" s="4">
        <v>436</v>
      </c>
      <c r="E66" s="4">
        <v>0</v>
      </c>
      <c r="F66" s="4">
        <v>457</v>
      </c>
      <c r="G66" s="4">
        <v>0</v>
      </c>
      <c r="H66" s="4">
        <v>164</v>
      </c>
      <c r="I66" s="4">
        <v>0</v>
      </c>
      <c r="J66" s="4"/>
      <c r="K66" s="4">
        <v>1942</v>
      </c>
      <c r="L66" s="4">
        <v>0</v>
      </c>
      <c r="M66" s="19"/>
      <c r="N66" s="19"/>
      <c r="T66" s="1"/>
      <c r="U66" s="1"/>
      <c r="V66" s="1"/>
      <c r="W66" s="1"/>
      <c r="X66" s="1"/>
      <c r="Y66" s="1"/>
      <c r="Z66" s="1"/>
    </row>
    <row r="67" spans="1:26" ht="5.25" customHeight="1">
      <c r="A67" s="20"/>
      <c r="B67" s="21"/>
      <c r="C67" s="22"/>
      <c r="D67" s="21"/>
      <c r="E67" s="21"/>
      <c r="F67" s="21"/>
      <c r="G67" s="21"/>
      <c r="H67" s="21"/>
      <c r="I67" s="21"/>
      <c r="J67" s="21"/>
      <c r="K67" s="21"/>
      <c r="L67" s="21"/>
      <c r="M67" s="19"/>
      <c r="N67" s="19"/>
      <c r="T67" s="1"/>
      <c r="U67" s="1"/>
      <c r="V67" s="1"/>
      <c r="W67" s="1"/>
      <c r="X67" s="1"/>
      <c r="Y67" s="1"/>
      <c r="Z67" s="1"/>
    </row>
    <row r="68" spans="1:26" ht="15">
      <c r="A68" s="3" t="s">
        <v>49</v>
      </c>
      <c r="B68" s="4"/>
      <c r="C68" s="4"/>
      <c r="D68" s="4"/>
      <c r="E68" s="18"/>
      <c r="F68" s="18"/>
      <c r="G68" s="18"/>
      <c r="H68" s="18"/>
      <c r="I68" s="18"/>
      <c r="J68" s="18"/>
      <c r="K68" s="18"/>
      <c r="L68" s="18"/>
      <c r="M68" s="18"/>
      <c r="N68" s="18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ht="15">
      <c r="A69" s="3" t="s">
        <v>50</v>
      </c>
      <c r="B69" s="4"/>
      <c r="C69" s="4"/>
      <c r="D69" s="4"/>
      <c r="E69" s="18"/>
      <c r="F69" s="18"/>
      <c r="G69" s="18"/>
      <c r="H69" s="18"/>
      <c r="I69" s="18"/>
      <c r="J69" s="18"/>
      <c r="K69" s="18"/>
      <c r="L69" s="18"/>
      <c r="M69" s="18"/>
      <c r="N69" s="18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ht="15">
      <c r="A70" s="3" t="s">
        <v>59</v>
      </c>
      <c r="B70" s="4"/>
      <c r="C70" s="4"/>
      <c r="D70" s="4"/>
      <c r="E70" s="18"/>
      <c r="F70" s="18"/>
      <c r="G70" s="18"/>
      <c r="H70" s="18"/>
      <c r="I70" s="18"/>
      <c r="J70" s="18"/>
      <c r="K70" s="18"/>
      <c r="L70" s="18"/>
      <c r="M70" s="18"/>
      <c r="N70" s="18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14" ht="15">
      <c r="A71" s="57" t="s">
        <v>77</v>
      </c>
      <c r="B71" s="57"/>
      <c r="C71" s="57"/>
      <c r="D71" s="57"/>
      <c r="E71" s="57"/>
      <c r="F71" s="57"/>
      <c r="G71" s="57"/>
      <c r="H71" s="57"/>
      <c r="I71" s="57"/>
      <c r="J71" s="57"/>
      <c r="K71" s="57"/>
      <c r="L71" s="57"/>
      <c r="M71" s="10"/>
      <c r="N71" s="10"/>
    </row>
    <row r="72" spans="1:26" ht="15">
      <c r="A72" s="10"/>
      <c r="B72" s="11"/>
      <c r="C72" s="11"/>
      <c r="D72" s="11"/>
      <c r="E72" s="12"/>
      <c r="F72" s="11"/>
      <c r="G72" s="11"/>
      <c r="H72" s="11"/>
      <c r="I72" s="11"/>
      <c r="J72" s="11"/>
      <c r="K72" s="11"/>
      <c r="L72" s="11"/>
      <c r="M72" s="11"/>
      <c r="N72" s="11"/>
      <c r="T72" s="1"/>
      <c r="U72" s="1"/>
      <c r="V72" s="1"/>
      <c r="W72" s="1"/>
      <c r="X72" s="1"/>
      <c r="Y72" s="1"/>
      <c r="Z72" s="1"/>
    </row>
    <row r="73" spans="1:26" ht="18">
      <c r="A73" s="58" t="s">
        <v>78</v>
      </c>
      <c r="B73" s="58"/>
      <c r="C73" s="58"/>
      <c r="D73" s="58"/>
      <c r="E73" s="58"/>
      <c r="F73" s="58"/>
      <c r="G73" s="58"/>
      <c r="H73" s="58"/>
      <c r="I73" s="58"/>
      <c r="J73" s="58"/>
      <c r="K73" s="58"/>
      <c r="L73" s="58"/>
      <c r="M73" s="58"/>
      <c r="N73" s="58"/>
      <c r="T73" s="1"/>
      <c r="U73" s="1"/>
      <c r="V73" s="1"/>
      <c r="W73" s="1"/>
      <c r="X73" s="1"/>
      <c r="Y73" s="1"/>
      <c r="Z73" s="1"/>
    </row>
    <row r="74" spans="1:26" ht="14.25" customHeight="1">
      <c r="A74" s="59" t="s">
        <v>76</v>
      </c>
      <c r="B74" s="59"/>
      <c r="C74" s="59"/>
      <c r="D74" s="59"/>
      <c r="E74" s="59"/>
      <c r="F74" s="59"/>
      <c r="G74" s="59"/>
      <c r="H74" s="59"/>
      <c r="I74" s="59"/>
      <c r="J74" s="59"/>
      <c r="K74" s="59"/>
      <c r="L74" s="59"/>
      <c r="M74" s="32"/>
      <c r="N74" s="32"/>
      <c r="T74" s="1"/>
      <c r="U74" s="1"/>
      <c r="V74" s="1"/>
      <c r="W74" s="1"/>
      <c r="X74" s="1"/>
      <c r="Y74" s="1"/>
      <c r="Z74" s="1"/>
    </row>
    <row r="75" spans="1:26" ht="6.75" customHeight="1">
      <c r="A75" s="49"/>
      <c r="B75" s="50"/>
      <c r="C75" s="50"/>
      <c r="D75" s="50"/>
      <c r="E75" s="50"/>
      <c r="F75" s="50"/>
      <c r="G75" s="50"/>
      <c r="H75" s="50"/>
      <c r="I75" s="50"/>
      <c r="J75" s="50"/>
      <c r="K75" s="50"/>
      <c r="L75" s="51"/>
      <c r="M75" s="19"/>
      <c r="N75" s="19"/>
      <c r="T75" s="1"/>
      <c r="U75" s="1"/>
      <c r="V75" s="1"/>
      <c r="W75" s="1"/>
      <c r="X75" s="1"/>
      <c r="Y75" s="1"/>
      <c r="Z75" s="1"/>
    </row>
    <row r="76" spans="1:26" ht="13.5" customHeight="1">
      <c r="A76" s="37"/>
      <c r="B76" s="38"/>
      <c r="C76" s="38"/>
      <c r="D76" s="60" t="s">
        <v>0</v>
      </c>
      <c r="E76" s="60"/>
      <c r="F76" s="60"/>
      <c r="G76" s="60"/>
      <c r="H76" s="60"/>
      <c r="I76" s="60"/>
      <c r="J76" s="60"/>
      <c r="K76" s="60"/>
      <c r="L76" s="63"/>
      <c r="M76" s="19"/>
      <c r="N76" s="19"/>
      <c r="T76" s="1"/>
      <c r="U76" s="1"/>
      <c r="V76" s="1"/>
      <c r="W76" s="1"/>
      <c r="X76" s="1"/>
      <c r="Y76" s="1"/>
      <c r="Z76" s="1"/>
    </row>
    <row r="77" spans="1:26" ht="13.5" customHeight="1">
      <c r="A77" s="43"/>
      <c r="B77" s="41"/>
      <c r="C77" s="42" t="s">
        <v>52</v>
      </c>
      <c r="D77" s="60" t="s">
        <v>53</v>
      </c>
      <c r="E77" s="60"/>
      <c r="F77" s="60" t="s">
        <v>54</v>
      </c>
      <c r="G77" s="60"/>
      <c r="H77" s="60" t="s">
        <v>60</v>
      </c>
      <c r="I77" s="60"/>
      <c r="J77" s="42" t="s">
        <v>62</v>
      </c>
      <c r="K77" s="42" t="s">
        <v>55</v>
      </c>
      <c r="L77" s="52"/>
      <c r="M77" s="23"/>
      <c r="N77" s="23"/>
      <c r="T77" s="1"/>
      <c r="U77" s="1"/>
      <c r="V77" s="1"/>
      <c r="W77" s="1"/>
      <c r="X77" s="1"/>
      <c r="Y77" s="1"/>
      <c r="Z77" s="1"/>
    </row>
    <row r="78" spans="1:26" ht="13.5" customHeight="1">
      <c r="A78" s="43"/>
      <c r="B78" s="41"/>
      <c r="C78" s="42" t="s">
        <v>57</v>
      </c>
      <c r="D78" s="55"/>
      <c r="E78" s="55"/>
      <c r="F78" s="60" t="s">
        <v>58</v>
      </c>
      <c r="G78" s="60"/>
      <c r="H78" s="60" t="s">
        <v>61</v>
      </c>
      <c r="I78" s="60"/>
      <c r="J78" s="42" t="s">
        <v>63</v>
      </c>
      <c r="K78" s="42"/>
      <c r="L78" s="52"/>
      <c r="M78" s="23"/>
      <c r="N78" s="23"/>
      <c r="T78" s="1"/>
      <c r="U78" s="1"/>
      <c r="V78" s="1"/>
      <c r="W78" s="1"/>
      <c r="X78" s="1"/>
      <c r="Y78" s="1"/>
      <c r="Z78" s="1"/>
    </row>
    <row r="79" spans="1:26" ht="13.5" customHeight="1">
      <c r="A79" s="44" t="s">
        <v>6</v>
      </c>
      <c r="B79" s="45" t="s">
        <v>8</v>
      </c>
      <c r="C79" s="46" t="s">
        <v>9</v>
      </c>
      <c r="D79" s="46" t="s">
        <v>9</v>
      </c>
      <c r="E79" s="45" t="s">
        <v>10</v>
      </c>
      <c r="F79" s="46" t="s">
        <v>9</v>
      </c>
      <c r="G79" s="45" t="s">
        <v>10</v>
      </c>
      <c r="H79" s="46" t="s">
        <v>9</v>
      </c>
      <c r="I79" s="45" t="s">
        <v>10</v>
      </c>
      <c r="J79" s="46" t="s">
        <v>9</v>
      </c>
      <c r="K79" s="46" t="s">
        <v>9</v>
      </c>
      <c r="L79" s="56"/>
      <c r="M79" s="24"/>
      <c r="N79" s="23"/>
      <c r="P79" s="1"/>
      <c r="R79" s="1"/>
      <c r="T79" s="1"/>
      <c r="U79" s="1"/>
      <c r="V79" s="1"/>
      <c r="W79" s="1"/>
      <c r="X79" s="1"/>
      <c r="Y79" s="1"/>
      <c r="Z79" s="1"/>
    </row>
    <row r="80" spans="1:26" ht="6" customHeight="1">
      <c r="A80" s="48"/>
      <c r="B80" s="25"/>
      <c r="C80" s="19"/>
      <c r="D80" s="19"/>
      <c r="E80" s="19"/>
      <c r="F80" s="19"/>
      <c r="G80" s="19"/>
      <c r="H80" s="19"/>
      <c r="I80" s="19"/>
      <c r="J80" s="19"/>
      <c r="K80" s="19"/>
      <c r="L80" s="19"/>
      <c r="M80" s="19"/>
      <c r="N80" s="19"/>
      <c r="T80" s="1"/>
      <c r="U80" s="1"/>
      <c r="V80" s="1"/>
      <c r="W80" s="1"/>
      <c r="X80" s="1"/>
      <c r="Y80" s="1"/>
      <c r="Z80" s="1"/>
    </row>
    <row r="81" spans="1:26" s="14" customFormat="1" ht="15.75">
      <c r="A81" s="26" t="s">
        <v>11</v>
      </c>
      <c r="B81" s="27">
        <f>B83+B90+B124</f>
        <v>1102322</v>
      </c>
      <c r="C81" s="27">
        <f aca="true" t="shared" si="8" ref="C81:K81">C83+C90+C124</f>
        <v>5180</v>
      </c>
      <c r="D81" s="27">
        <f t="shared" si="8"/>
        <v>56593</v>
      </c>
      <c r="E81" s="27">
        <f t="shared" si="8"/>
        <v>14029</v>
      </c>
      <c r="F81" s="27">
        <f t="shared" si="8"/>
        <v>107417</v>
      </c>
      <c r="G81" s="27">
        <f t="shared" si="8"/>
        <v>150748</v>
      </c>
      <c r="H81" s="27">
        <f t="shared" si="8"/>
        <v>163231</v>
      </c>
      <c r="I81" s="27">
        <f t="shared" si="8"/>
        <v>23933</v>
      </c>
      <c r="J81" s="27">
        <f t="shared" si="8"/>
        <v>35577</v>
      </c>
      <c r="K81" s="27">
        <f t="shared" si="8"/>
        <v>545614</v>
      </c>
      <c r="L81" s="13"/>
      <c r="M81" s="16"/>
      <c r="N81" s="16"/>
      <c r="O81" s="15"/>
      <c r="P81" s="15"/>
      <c r="Q81" s="15"/>
      <c r="R81" s="15"/>
      <c r="S81" s="15"/>
      <c r="T81" s="15"/>
      <c r="U81" s="15"/>
      <c r="V81" s="15"/>
      <c r="W81" s="15"/>
      <c r="X81" s="15"/>
      <c r="Y81" s="15"/>
      <c r="Z81" s="15"/>
    </row>
    <row r="82" spans="1:26" ht="7.5" customHeight="1">
      <c r="A82" s="2"/>
      <c r="B82" s="4"/>
      <c r="C82" s="4"/>
      <c r="D82" s="4"/>
      <c r="E82" s="4"/>
      <c r="F82" s="4"/>
      <c r="G82" s="4"/>
      <c r="H82" s="4"/>
      <c r="I82" s="4"/>
      <c r="J82" s="4"/>
      <c r="K82" s="4"/>
      <c r="L82" s="2"/>
      <c r="M82" s="18"/>
      <c r="N82" s="18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s="14" customFormat="1" ht="15.75">
      <c r="A83" s="26" t="s">
        <v>12</v>
      </c>
      <c r="B83" s="27">
        <f>SUM(B85:B88)</f>
        <v>224652</v>
      </c>
      <c r="C83" s="27">
        <f>SUM(C85:C88)</f>
        <v>2209</v>
      </c>
      <c r="D83" s="27">
        <f aca="true" t="shared" si="9" ref="D83:K83">SUM(D85:D88)</f>
        <v>6686</v>
      </c>
      <c r="E83" s="27">
        <f t="shared" si="9"/>
        <v>1047</v>
      </c>
      <c r="F83" s="27">
        <f t="shared" si="9"/>
        <v>32317</v>
      </c>
      <c r="G83" s="27">
        <f t="shared" si="9"/>
        <v>10100</v>
      </c>
      <c r="H83" s="27">
        <f t="shared" si="9"/>
        <v>57057</v>
      </c>
      <c r="I83" s="27">
        <f t="shared" si="9"/>
        <v>1405</v>
      </c>
      <c r="J83" s="27">
        <f t="shared" si="9"/>
        <v>7085</v>
      </c>
      <c r="K83" s="27">
        <f t="shared" si="9"/>
        <v>106746</v>
      </c>
      <c r="L83" s="13"/>
      <c r="M83" s="16"/>
      <c r="N83" s="16"/>
      <c r="O83" s="15"/>
      <c r="P83" s="15"/>
      <c r="Q83" s="15"/>
      <c r="R83" s="15"/>
      <c r="S83" s="15"/>
      <c r="T83" s="15"/>
      <c r="U83" s="15"/>
      <c r="V83" s="15"/>
      <c r="W83" s="15"/>
      <c r="X83" s="15"/>
      <c r="Y83" s="15"/>
      <c r="Z83" s="15"/>
    </row>
    <row r="84" spans="1:26" ht="7.5" customHeight="1">
      <c r="A84" s="3"/>
      <c r="B84" s="4"/>
      <c r="C84" s="4"/>
      <c r="D84" s="4"/>
      <c r="E84" s="4"/>
      <c r="F84" s="4"/>
      <c r="G84" s="4"/>
      <c r="H84" s="4"/>
      <c r="I84" s="4"/>
      <c r="J84" s="4"/>
      <c r="K84" s="4"/>
      <c r="L84" s="2"/>
      <c r="M84" s="18"/>
      <c r="N84" s="18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ht="12.75" customHeight="1">
      <c r="A85" s="3" t="s">
        <v>13</v>
      </c>
      <c r="B85" s="4">
        <f>SUM(C85:K85)</f>
        <v>61970</v>
      </c>
      <c r="C85" s="4">
        <v>216</v>
      </c>
      <c r="D85" s="4">
        <v>709</v>
      </c>
      <c r="E85" s="4">
        <v>175</v>
      </c>
      <c r="F85" s="4">
        <v>10755</v>
      </c>
      <c r="G85" s="4">
        <v>1632</v>
      </c>
      <c r="H85" s="4">
        <v>16605</v>
      </c>
      <c r="I85" s="4">
        <v>0</v>
      </c>
      <c r="J85" s="4">
        <v>4215</v>
      </c>
      <c r="K85" s="4">
        <v>27663</v>
      </c>
      <c r="L85" s="2"/>
      <c r="M85" s="18"/>
      <c r="N85" s="18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ht="12.75" customHeight="1">
      <c r="A86" s="3" t="s">
        <v>14</v>
      </c>
      <c r="B86" s="4">
        <f>SUM(C86:K86)</f>
        <v>68907</v>
      </c>
      <c r="C86" s="4">
        <v>460</v>
      </c>
      <c r="D86" s="4">
        <v>3081</v>
      </c>
      <c r="E86" s="4">
        <v>419</v>
      </c>
      <c r="F86" s="4">
        <v>12592</v>
      </c>
      <c r="G86" s="4">
        <v>1934</v>
      </c>
      <c r="H86" s="4">
        <v>21322</v>
      </c>
      <c r="I86" s="4">
        <v>334</v>
      </c>
      <c r="J86" s="4">
        <v>579</v>
      </c>
      <c r="K86" s="4">
        <v>28186</v>
      </c>
      <c r="L86" s="2"/>
      <c r="M86" s="18"/>
      <c r="N86" s="18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ht="12.75" customHeight="1">
      <c r="A87" s="3" t="s">
        <v>15</v>
      </c>
      <c r="B87" s="4">
        <f>SUM(C87:K87)</f>
        <v>54634</v>
      </c>
      <c r="C87" s="4">
        <v>431</v>
      </c>
      <c r="D87" s="4">
        <v>1667</v>
      </c>
      <c r="E87" s="4">
        <v>290</v>
      </c>
      <c r="F87" s="4">
        <v>5022</v>
      </c>
      <c r="G87" s="4">
        <v>5755</v>
      </c>
      <c r="H87" s="4">
        <v>9293</v>
      </c>
      <c r="I87" s="4">
        <v>737</v>
      </c>
      <c r="J87" s="4">
        <v>2015</v>
      </c>
      <c r="K87" s="4">
        <v>29424</v>
      </c>
      <c r="L87" s="2"/>
      <c r="M87" s="18"/>
      <c r="N87" s="18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ht="12.75" customHeight="1">
      <c r="A88" s="3" t="s">
        <v>16</v>
      </c>
      <c r="B88" s="4">
        <f>SUM(C88:K88)</f>
        <v>39141</v>
      </c>
      <c r="C88" s="4">
        <v>1102</v>
      </c>
      <c r="D88" s="4">
        <v>1229</v>
      </c>
      <c r="E88" s="4">
        <v>163</v>
      </c>
      <c r="F88" s="4">
        <v>3948</v>
      </c>
      <c r="G88" s="4">
        <v>779</v>
      </c>
      <c r="H88" s="4">
        <v>9837</v>
      </c>
      <c r="I88" s="4">
        <v>334</v>
      </c>
      <c r="J88" s="4">
        <v>276</v>
      </c>
      <c r="K88" s="4">
        <v>21473</v>
      </c>
      <c r="L88" s="2"/>
      <c r="M88" s="18"/>
      <c r="N88" s="18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 ht="7.5" customHeight="1">
      <c r="A89" s="2"/>
      <c r="B89" s="4"/>
      <c r="C89" s="4"/>
      <c r="D89" s="4"/>
      <c r="E89" s="4"/>
      <c r="F89" s="4"/>
      <c r="G89" s="4"/>
      <c r="H89" s="4"/>
      <c r="I89" s="4"/>
      <c r="J89" s="4"/>
      <c r="K89" s="4"/>
      <c r="L89" s="2"/>
      <c r="M89" s="18"/>
      <c r="N89" s="18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 s="14" customFormat="1" ht="15.75">
      <c r="A90" s="26" t="s">
        <v>17</v>
      </c>
      <c r="B90" s="27">
        <f>SUM(B92:B122)</f>
        <v>840519</v>
      </c>
      <c r="C90" s="27">
        <f aca="true" t="shared" si="10" ref="C90:K90">SUM(C92:C122)</f>
        <v>2403</v>
      </c>
      <c r="D90" s="27">
        <f t="shared" si="10"/>
        <v>43654</v>
      </c>
      <c r="E90" s="27">
        <f t="shared" si="10"/>
        <v>12690</v>
      </c>
      <c r="F90" s="27">
        <f t="shared" si="10"/>
        <v>72739</v>
      </c>
      <c r="G90" s="27">
        <f t="shared" si="10"/>
        <v>138646</v>
      </c>
      <c r="H90" s="27">
        <f t="shared" si="10"/>
        <v>99229</v>
      </c>
      <c r="I90" s="27">
        <f t="shared" si="10"/>
        <v>21787</v>
      </c>
      <c r="J90" s="27">
        <f t="shared" si="10"/>
        <v>26945</v>
      </c>
      <c r="K90" s="27">
        <f t="shared" si="10"/>
        <v>422426</v>
      </c>
      <c r="L90" s="13"/>
      <c r="M90" s="16"/>
      <c r="N90" s="16"/>
      <c r="O90" s="15"/>
      <c r="P90" s="15"/>
      <c r="Q90" s="15"/>
      <c r="R90" s="15"/>
      <c r="S90" s="15"/>
      <c r="T90" s="15"/>
      <c r="U90" s="15"/>
      <c r="V90" s="15"/>
      <c r="W90" s="15"/>
      <c r="X90" s="15"/>
      <c r="Y90" s="15"/>
      <c r="Z90" s="15"/>
    </row>
    <row r="91" spans="1:26" ht="7.5" customHeight="1">
      <c r="A91" s="2"/>
      <c r="B91" s="4"/>
      <c r="C91" s="4"/>
      <c r="D91" s="4"/>
      <c r="E91" s="4"/>
      <c r="F91" s="4"/>
      <c r="G91" s="4"/>
      <c r="H91" s="4"/>
      <c r="I91" s="4"/>
      <c r="J91" s="4"/>
      <c r="K91" s="4"/>
      <c r="L91" s="2"/>
      <c r="M91" s="18"/>
      <c r="N91" s="18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 ht="12.75" customHeight="1">
      <c r="A92" s="3" t="s">
        <v>18</v>
      </c>
      <c r="B92" s="4">
        <f aca="true" t="shared" si="11" ref="B92:B122">SUM(C92:K92)</f>
        <v>11010</v>
      </c>
      <c r="C92" s="4">
        <v>0</v>
      </c>
      <c r="D92" s="4">
        <v>1429</v>
      </c>
      <c r="E92" s="4">
        <v>112</v>
      </c>
      <c r="F92" s="4">
        <v>1319</v>
      </c>
      <c r="G92" s="4">
        <v>195</v>
      </c>
      <c r="H92" s="4">
        <v>1922</v>
      </c>
      <c r="I92" s="4">
        <v>0</v>
      </c>
      <c r="J92" s="4">
        <v>1483</v>
      </c>
      <c r="K92" s="4">
        <v>4550</v>
      </c>
      <c r="L92" s="2"/>
      <c r="M92" s="18"/>
      <c r="N92" s="18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 ht="12.75" customHeight="1">
      <c r="A93" s="3" t="s">
        <v>19</v>
      </c>
      <c r="B93" s="4">
        <f t="shared" si="11"/>
        <v>13420</v>
      </c>
      <c r="C93" s="4">
        <v>10</v>
      </c>
      <c r="D93" s="4">
        <v>832</v>
      </c>
      <c r="E93" s="4">
        <v>238</v>
      </c>
      <c r="F93" s="4">
        <v>3014</v>
      </c>
      <c r="G93" s="4">
        <v>814</v>
      </c>
      <c r="H93" s="4">
        <v>1578</v>
      </c>
      <c r="I93" s="4">
        <v>0</v>
      </c>
      <c r="J93" s="4">
        <v>259</v>
      </c>
      <c r="K93" s="4">
        <v>6675</v>
      </c>
      <c r="L93" s="2"/>
      <c r="M93" s="18"/>
      <c r="N93" s="18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:26" ht="12.75" customHeight="1">
      <c r="A94" s="3" t="s">
        <v>20</v>
      </c>
      <c r="B94" s="4">
        <f t="shared" si="11"/>
        <v>5322</v>
      </c>
      <c r="C94" s="4">
        <v>1</v>
      </c>
      <c r="D94" s="4">
        <v>562</v>
      </c>
      <c r="E94" s="4">
        <v>25</v>
      </c>
      <c r="F94" s="4">
        <v>288</v>
      </c>
      <c r="G94" s="4">
        <v>150</v>
      </c>
      <c r="H94" s="4">
        <v>239</v>
      </c>
      <c r="I94" s="4">
        <v>0</v>
      </c>
      <c r="J94" s="4">
        <v>520</v>
      </c>
      <c r="K94" s="4">
        <v>3537</v>
      </c>
      <c r="L94" s="2"/>
      <c r="M94" s="18"/>
      <c r="N94" s="18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 ht="12.75" customHeight="1">
      <c r="A95" s="3" t="s">
        <v>21</v>
      </c>
      <c r="B95" s="4">
        <f t="shared" si="11"/>
        <v>7876</v>
      </c>
      <c r="C95" s="4">
        <v>7</v>
      </c>
      <c r="D95" s="4">
        <v>318</v>
      </c>
      <c r="E95" s="4">
        <v>27</v>
      </c>
      <c r="F95" s="4">
        <v>151</v>
      </c>
      <c r="G95" s="4">
        <v>0</v>
      </c>
      <c r="H95" s="4">
        <v>2482</v>
      </c>
      <c r="I95" s="4">
        <v>0</v>
      </c>
      <c r="J95" s="4">
        <v>159</v>
      </c>
      <c r="K95" s="4">
        <v>4732</v>
      </c>
      <c r="L95" s="2"/>
      <c r="M95" s="18"/>
      <c r="N95" s="18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1:26" ht="12.75" customHeight="1">
      <c r="A96" s="3" t="s">
        <v>22</v>
      </c>
      <c r="B96" s="4">
        <f t="shared" si="11"/>
        <v>34027</v>
      </c>
      <c r="C96" s="4">
        <v>22</v>
      </c>
      <c r="D96" s="4">
        <v>1704</v>
      </c>
      <c r="E96" s="4">
        <v>226</v>
      </c>
      <c r="F96" s="4">
        <v>6791</v>
      </c>
      <c r="G96" s="4">
        <v>5153</v>
      </c>
      <c r="H96" s="4">
        <v>5457</v>
      </c>
      <c r="I96" s="4">
        <v>20</v>
      </c>
      <c r="J96" s="4">
        <v>566</v>
      </c>
      <c r="K96" s="4">
        <v>14088</v>
      </c>
      <c r="L96" s="2"/>
      <c r="M96" s="18"/>
      <c r="N96" s="18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1:26" ht="12.75" customHeight="1">
      <c r="A97" s="3" t="s">
        <v>23</v>
      </c>
      <c r="B97" s="4">
        <f t="shared" si="11"/>
        <v>6403</v>
      </c>
      <c r="C97" s="4">
        <v>0</v>
      </c>
      <c r="D97" s="4">
        <v>245</v>
      </c>
      <c r="E97" s="4">
        <v>4</v>
      </c>
      <c r="F97" s="4">
        <v>353</v>
      </c>
      <c r="G97" s="4">
        <v>310</v>
      </c>
      <c r="H97" s="4">
        <v>961</v>
      </c>
      <c r="I97" s="4">
        <v>0</v>
      </c>
      <c r="J97" s="4">
        <v>761</v>
      </c>
      <c r="K97" s="4">
        <v>3769</v>
      </c>
      <c r="L97" s="2"/>
      <c r="M97" s="18"/>
      <c r="N97" s="18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1:26" ht="12.75" customHeight="1">
      <c r="A98" s="3" t="s">
        <v>24</v>
      </c>
      <c r="B98" s="4">
        <f t="shared" si="11"/>
        <v>39769</v>
      </c>
      <c r="C98" s="4">
        <v>92</v>
      </c>
      <c r="D98" s="4">
        <v>3873</v>
      </c>
      <c r="E98" s="4">
        <v>1018</v>
      </c>
      <c r="F98" s="4">
        <v>2617</v>
      </c>
      <c r="G98" s="4">
        <v>6043</v>
      </c>
      <c r="H98" s="4">
        <v>4452</v>
      </c>
      <c r="I98" s="4">
        <v>4058</v>
      </c>
      <c r="J98" s="4">
        <v>1468</v>
      </c>
      <c r="K98" s="4">
        <v>16148</v>
      </c>
      <c r="L98" s="2"/>
      <c r="M98" s="18"/>
      <c r="N98" s="18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 ht="12.75" customHeight="1">
      <c r="A99" s="3" t="s">
        <v>25</v>
      </c>
      <c r="B99" s="4">
        <f t="shared" si="11"/>
        <v>22511</v>
      </c>
      <c r="C99" s="4">
        <v>39</v>
      </c>
      <c r="D99" s="4">
        <v>1279</v>
      </c>
      <c r="E99" s="4">
        <v>451</v>
      </c>
      <c r="F99" s="4">
        <v>1826</v>
      </c>
      <c r="G99" s="4">
        <v>2240</v>
      </c>
      <c r="H99" s="4">
        <v>2790</v>
      </c>
      <c r="I99" s="4">
        <v>317</v>
      </c>
      <c r="J99" s="4">
        <v>951</v>
      </c>
      <c r="K99" s="4">
        <v>12618</v>
      </c>
      <c r="L99" s="2"/>
      <c r="M99" s="18"/>
      <c r="N99" s="18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 ht="12.75" customHeight="1">
      <c r="A100" s="3" t="s">
        <v>26</v>
      </c>
      <c r="B100" s="4">
        <f t="shared" si="11"/>
        <v>36351</v>
      </c>
      <c r="C100" s="4">
        <v>72</v>
      </c>
      <c r="D100" s="4">
        <v>1525</v>
      </c>
      <c r="E100" s="4">
        <v>163</v>
      </c>
      <c r="F100" s="4">
        <v>4413</v>
      </c>
      <c r="G100" s="4">
        <v>5963</v>
      </c>
      <c r="H100" s="4">
        <v>10155</v>
      </c>
      <c r="I100" s="4">
        <v>2957</v>
      </c>
      <c r="J100" s="4">
        <v>1031</v>
      </c>
      <c r="K100" s="4">
        <v>10072</v>
      </c>
      <c r="L100" s="2"/>
      <c r="M100" s="18"/>
      <c r="N100" s="18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1:26" ht="12.75" customHeight="1">
      <c r="A101" s="3" t="s">
        <v>27</v>
      </c>
      <c r="B101" s="4">
        <f t="shared" si="11"/>
        <v>43889</v>
      </c>
      <c r="C101" s="4">
        <v>22</v>
      </c>
      <c r="D101" s="4">
        <v>1551</v>
      </c>
      <c r="E101" s="4">
        <v>2579</v>
      </c>
      <c r="F101" s="4">
        <v>2007</v>
      </c>
      <c r="G101" s="4">
        <v>7593</v>
      </c>
      <c r="H101" s="4">
        <v>3481</v>
      </c>
      <c r="I101" s="4">
        <v>0</v>
      </c>
      <c r="J101" s="4">
        <v>839</v>
      </c>
      <c r="K101" s="4">
        <v>25817</v>
      </c>
      <c r="L101" s="2"/>
      <c r="M101" s="18"/>
      <c r="N101" s="18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1:26" ht="12.75" customHeight="1">
      <c r="A102" s="3" t="s">
        <v>28</v>
      </c>
      <c r="B102" s="4">
        <f t="shared" si="11"/>
        <v>48296</v>
      </c>
      <c r="C102" s="4">
        <v>0</v>
      </c>
      <c r="D102" s="4">
        <v>1321</v>
      </c>
      <c r="E102" s="4">
        <v>1692</v>
      </c>
      <c r="F102" s="4">
        <v>286</v>
      </c>
      <c r="G102" s="4">
        <v>21634</v>
      </c>
      <c r="H102" s="4">
        <v>321</v>
      </c>
      <c r="I102" s="4">
        <v>0</v>
      </c>
      <c r="J102" s="4">
        <v>108</v>
      </c>
      <c r="K102" s="4">
        <v>22934</v>
      </c>
      <c r="L102" s="2"/>
      <c r="M102" s="18"/>
      <c r="N102" s="18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1:26" ht="12.75" customHeight="1">
      <c r="A103" s="3" t="s">
        <v>29</v>
      </c>
      <c r="B103" s="4">
        <f t="shared" si="11"/>
        <v>20146</v>
      </c>
      <c r="C103" s="4">
        <v>167</v>
      </c>
      <c r="D103" s="4">
        <v>1321</v>
      </c>
      <c r="E103" s="4">
        <v>339</v>
      </c>
      <c r="F103" s="4">
        <v>1094</v>
      </c>
      <c r="G103" s="4">
        <v>2634</v>
      </c>
      <c r="H103" s="4">
        <v>1940</v>
      </c>
      <c r="I103" s="4">
        <v>0</v>
      </c>
      <c r="J103" s="4">
        <v>954</v>
      </c>
      <c r="K103" s="4">
        <v>11697</v>
      </c>
      <c r="L103" s="2"/>
      <c r="M103" s="18"/>
      <c r="N103" s="18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1:26" ht="12.75" customHeight="1">
      <c r="A104" s="3" t="s">
        <v>30</v>
      </c>
      <c r="B104" s="4">
        <f t="shared" si="11"/>
        <v>26743</v>
      </c>
      <c r="C104" s="4">
        <v>3</v>
      </c>
      <c r="D104" s="4">
        <v>867</v>
      </c>
      <c r="E104" s="4">
        <v>1072</v>
      </c>
      <c r="F104" s="4">
        <v>2990</v>
      </c>
      <c r="G104" s="4">
        <v>2876</v>
      </c>
      <c r="H104" s="4">
        <v>6272</v>
      </c>
      <c r="I104" s="4">
        <v>1481</v>
      </c>
      <c r="J104" s="4">
        <v>1004</v>
      </c>
      <c r="K104" s="4">
        <v>10178</v>
      </c>
      <c r="L104" s="2"/>
      <c r="M104" s="18"/>
      <c r="N104" s="18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1:26" ht="12.75" customHeight="1">
      <c r="A105" s="3" t="s">
        <v>31</v>
      </c>
      <c r="B105" s="4">
        <f t="shared" si="11"/>
        <v>73388</v>
      </c>
      <c r="C105" s="4">
        <v>952</v>
      </c>
      <c r="D105" s="4">
        <v>2470</v>
      </c>
      <c r="E105" s="4">
        <v>317</v>
      </c>
      <c r="F105" s="4">
        <v>9456</v>
      </c>
      <c r="G105" s="4">
        <v>8118</v>
      </c>
      <c r="H105" s="4">
        <v>3784</v>
      </c>
      <c r="I105" s="4">
        <v>0</v>
      </c>
      <c r="J105" s="4">
        <v>1705</v>
      </c>
      <c r="K105" s="4">
        <v>46586</v>
      </c>
      <c r="L105" s="2"/>
      <c r="M105" s="18"/>
      <c r="N105" s="18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1:26" ht="12.75" customHeight="1">
      <c r="A106" s="3" t="s">
        <v>32</v>
      </c>
      <c r="B106" s="4">
        <f t="shared" si="11"/>
        <v>25793</v>
      </c>
      <c r="C106" s="4">
        <v>142</v>
      </c>
      <c r="D106" s="4">
        <v>5710</v>
      </c>
      <c r="E106" s="4">
        <v>541</v>
      </c>
      <c r="F106" s="4">
        <v>1757</v>
      </c>
      <c r="G106" s="4">
        <v>2145</v>
      </c>
      <c r="H106" s="4">
        <v>3996</v>
      </c>
      <c r="I106" s="4">
        <v>0</v>
      </c>
      <c r="J106" s="4">
        <v>3476</v>
      </c>
      <c r="K106" s="4">
        <v>8026</v>
      </c>
      <c r="L106" s="2"/>
      <c r="M106" s="18"/>
      <c r="N106" s="18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1:26" ht="12.75" customHeight="1">
      <c r="A107" s="3" t="s">
        <v>33</v>
      </c>
      <c r="B107" s="4">
        <f t="shared" si="11"/>
        <v>25041</v>
      </c>
      <c r="C107" s="4">
        <v>65</v>
      </c>
      <c r="D107" s="4">
        <v>1844</v>
      </c>
      <c r="E107" s="4">
        <v>396</v>
      </c>
      <c r="F107" s="4">
        <v>997</v>
      </c>
      <c r="G107" s="4">
        <v>1870</v>
      </c>
      <c r="H107" s="4">
        <v>3225</v>
      </c>
      <c r="I107" s="4">
        <v>0</v>
      </c>
      <c r="J107" s="4">
        <v>1019</v>
      </c>
      <c r="K107" s="4">
        <v>15625</v>
      </c>
      <c r="L107" s="2"/>
      <c r="M107" s="18"/>
      <c r="N107" s="18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1:26" ht="12.75" customHeight="1">
      <c r="A108" s="3" t="s">
        <v>34</v>
      </c>
      <c r="B108" s="4">
        <f t="shared" si="11"/>
        <v>10383</v>
      </c>
      <c r="C108" s="4">
        <v>26</v>
      </c>
      <c r="D108" s="4">
        <v>741</v>
      </c>
      <c r="E108" s="4">
        <v>84</v>
      </c>
      <c r="F108" s="4">
        <v>107</v>
      </c>
      <c r="G108" s="4">
        <v>298</v>
      </c>
      <c r="H108" s="4">
        <v>631</v>
      </c>
      <c r="I108" s="4">
        <v>0</v>
      </c>
      <c r="J108" s="4">
        <v>167</v>
      </c>
      <c r="K108" s="4">
        <v>8329</v>
      </c>
      <c r="L108" s="2"/>
      <c r="M108" s="18"/>
      <c r="N108" s="18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1:26" ht="12.75" customHeight="1">
      <c r="A109" s="3" t="s">
        <v>35</v>
      </c>
      <c r="B109" s="4">
        <f t="shared" si="11"/>
        <v>18086</v>
      </c>
      <c r="C109" s="4">
        <v>21</v>
      </c>
      <c r="D109" s="4">
        <v>728</v>
      </c>
      <c r="E109" s="4">
        <v>494</v>
      </c>
      <c r="F109" s="4">
        <v>321</v>
      </c>
      <c r="G109" s="4">
        <v>13989</v>
      </c>
      <c r="H109" s="4">
        <v>271</v>
      </c>
      <c r="I109" s="4">
        <v>0</v>
      </c>
      <c r="J109" s="4">
        <v>141</v>
      </c>
      <c r="K109" s="4">
        <v>2121</v>
      </c>
      <c r="L109" s="2"/>
      <c r="M109" s="18"/>
      <c r="N109" s="18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1:26" ht="12.75" customHeight="1">
      <c r="A110" s="3" t="s">
        <v>36</v>
      </c>
      <c r="B110" s="4">
        <f t="shared" si="11"/>
        <v>30800</v>
      </c>
      <c r="C110" s="4">
        <v>65</v>
      </c>
      <c r="D110" s="4">
        <v>1332</v>
      </c>
      <c r="E110" s="4">
        <v>205</v>
      </c>
      <c r="F110" s="4">
        <v>2192</v>
      </c>
      <c r="G110" s="4">
        <v>0</v>
      </c>
      <c r="H110" s="4">
        <v>2077</v>
      </c>
      <c r="I110" s="4">
        <v>0</v>
      </c>
      <c r="J110" s="4">
        <v>2892</v>
      </c>
      <c r="K110" s="4">
        <v>22037</v>
      </c>
      <c r="L110" s="2"/>
      <c r="M110" s="18"/>
      <c r="N110" s="18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1:26" ht="12.75" customHeight="1">
      <c r="A111" s="3" t="s">
        <v>37</v>
      </c>
      <c r="B111" s="4">
        <f t="shared" si="11"/>
        <v>25251</v>
      </c>
      <c r="C111" s="4">
        <v>17</v>
      </c>
      <c r="D111" s="4">
        <v>1211</v>
      </c>
      <c r="E111" s="4">
        <v>269</v>
      </c>
      <c r="F111" s="4">
        <v>5069</v>
      </c>
      <c r="G111" s="4">
        <v>5797</v>
      </c>
      <c r="H111" s="4">
        <v>587</v>
      </c>
      <c r="I111" s="4">
        <v>0</v>
      </c>
      <c r="J111" s="4">
        <v>682</v>
      </c>
      <c r="K111" s="4">
        <v>11619</v>
      </c>
      <c r="L111" s="2"/>
      <c r="M111" s="18"/>
      <c r="N111" s="18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1:26" ht="12.75" customHeight="1">
      <c r="A112" s="3" t="s">
        <v>38</v>
      </c>
      <c r="B112" s="4">
        <f t="shared" si="11"/>
        <v>10368</v>
      </c>
      <c r="C112" s="4">
        <v>44</v>
      </c>
      <c r="D112" s="4">
        <v>338</v>
      </c>
      <c r="E112" s="4">
        <v>87</v>
      </c>
      <c r="F112" s="4">
        <v>1240</v>
      </c>
      <c r="G112" s="4">
        <v>245</v>
      </c>
      <c r="H112" s="4">
        <v>953</v>
      </c>
      <c r="I112" s="4">
        <v>0</v>
      </c>
      <c r="J112" s="4">
        <v>155</v>
      </c>
      <c r="K112" s="4">
        <v>7306</v>
      </c>
      <c r="L112" s="2"/>
      <c r="M112" s="18"/>
      <c r="N112" s="18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spans="1:26" ht="12.75" customHeight="1">
      <c r="A113" s="3" t="s">
        <v>39</v>
      </c>
      <c r="B113" s="4">
        <f t="shared" si="11"/>
        <v>12876</v>
      </c>
      <c r="C113" s="4">
        <v>50</v>
      </c>
      <c r="D113" s="4">
        <v>1033</v>
      </c>
      <c r="E113" s="4">
        <v>76</v>
      </c>
      <c r="F113" s="4">
        <v>249</v>
      </c>
      <c r="G113" s="4">
        <v>0</v>
      </c>
      <c r="H113" s="4">
        <v>5695</v>
      </c>
      <c r="I113" s="4">
        <v>0</v>
      </c>
      <c r="J113" s="4">
        <v>473</v>
      </c>
      <c r="K113" s="4">
        <v>5300</v>
      </c>
      <c r="L113" s="2"/>
      <c r="M113" s="18"/>
      <c r="N113" s="18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spans="1:26" ht="12.75" customHeight="1">
      <c r="A114" s="3" t="s">
        <v>40</v>
      </c>
      <c r="B114" s="4">
        <f t="shared" si="11"/>
        <v>24499</v>
      </c>
      <c r="C114" s="4">
        <v>96</v>
      </c>
      <c r="D114" s="4">
        <v>787</v>
      </c>
      <c r="E114" s="4">
        <v>68</v>
      </c>
      <c r="F114" s="4">
        <v>990</v>
      </c>
      <c r="G114" s="4">
        <v>1034</v>
      </c>
      <c r="H114" s="4">
        <v>1775</v>
      </c>
      <c r="I114" s="4">
        <v>0</v>
      </c>
      <c r="J114" s="4">
        <v>765</v>
      </c>
      <c r="K114" s="4">
        <v>18984</v>
      </c>
      <c r="L114" s="2"/>
      <c r="M114" s="18"/>
      <c r="N114" s="18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spans="1:26" ht="12.75" customHeight="1">
      <c r="A115" s="3" t="s">
        <v>41</v>
      </c>
      <c r="B115" s="4">
        <f t="shared" si="11"/>
        <v>63793</v>
      </c>
      <c r="C115" s="4">
        <v>0</v>
      </c>
      <c r="D115" s="4">
        <v>1159</v>
      </c>
      <c r="E115" s="4">
        <v>95</v>
      </c>
      <c r="F115" s="4">
        <v>7053</v>
      </c>
      <c r="G115" s="4">
        <v>9943</v>
      </c>
      <c r="H115" s="4">
        <v>10437</v>
      </c>
      <c r="I115" s="4">
        <v>6377</v>
      </c>
      <c r="J115" s="4">
        <v>1212</v>
      </c>
      <c r="K115" s="4">
        <v>27517</v>
      </c>
      <c r="L115" s="2"/>
      <c r="M115" s="18"/>
      <c r="N115" s="18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spans="1:26" ht="12.75" customHeight="1">
      <c r="A116" s="3" t="s">
        <v>42</v>
      </c>
      <c r="B116" s="4">
        <f t="shared" si="11"/>
        <v>14417</v>
      </c>
      <c r="C116" s="4">
        <v>56</v>
      </c>
      <c r="D116" s="4">
        <v>1167</v>
      </c>
      <c r="E116" s="4">
        <v>301</v>
      </c>
      <c r="F116" s="4">
        <v>361</v>
      </c>
      <c r="G116" s="4">
        <v>3627</v>
      </c>
      <c r="H116" s="4">
        <v>3464</v>
      </c>
      <c r="I116" s="4">
        <v>0</v>
      </c>
      <c r="J116" s="4">
        <v>780</v>
      </c>
      <c r="K116" s="4">
        <v>4661</v>
      </c>
      <c r="L116" s="2"/>
      <c r="M116" s="18"/>
      <c r="N116" s="18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spans="1:26" ht="12.75" customHeight="1">
      <c r="A117" s="3" t="s">
        <v>43</v>
      </c>
      <c r="B117" s="4">
        <f t="shared" si="11"/>
        <v>68485</v>
      </c>
      <c r="C117" s="4">
        <v>144</v>
      </c>
      <c r="D117" s="4">
        <v>2442</v>
      </c>
      <c r="E117" s="4">
        <v>378</v>
      </c>
      <c r="F117" s="4">
        <v>2690</v>
      </c>
      <c r="G117" s="4">
        <v>15501</v>
      </c>
      <c r="H117" s="4">
        <v>6946</v>
      </c>
      <c r="I117" s="4">
        <v>0</v>
      </c>
      <c r="J117" s="4">
        <v>86</v>
      </c>
      <c r="K117" s="4">
        <v>40298</v>
      </c>
      <c r="L117" s="2"/>
      <c r="M117" s="18"/>
      <c r="N117" s="18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spans="1:26" ht="12.75" customHeight="1">
      <c r="A118" s="3" t="s">
        <v>44</v>
      </c>
      <c r="B118" s="4">
        <f t="shared" si="11"/>
        <v>43003</v>
      </c>
      <c r="C118" s="4">
        <v>54</v>
      </c>
      <c r="D118" s="4">
        <v>2265</v>
      </c>
      <c r="E118" s="4">
        <v>653</v>
      </c>
      <c r="F118" s="4">
        <v>6777</v>
      </c>
      <c r="G118" s="4">
        <v>6575</v>
      </c>
      <c r="H118" s="4">
        <v>3916</v>
      </c>
      <c r="I118" s="4">
        <v>6577</v>
      </c>
      <c r="J118" s="4">
        <v>1037</v>
      </c>
      <c r="K118" s="4">
        <v>15149</v>
      </c>
      <c r="L118" s="2"/>
      <c r="M118" s="18"/>
      <c r="N118" s="18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spans="1:26" ht="12.75" customHeight="1">
      <c r="A119" s="3" t="s">
        <v>45</v>
      </c>
      <c r="B119" s="4">
        <f t="shared" si="11"/>
        <v>14375</v>
      </c>
      <c r="C119" s="4">
        <v>22</v>
      </c>
      <c r="D119" s="4">
        <v>441</v>
      </c>
      <c r="E119" s="4">
        <v>18</v>
      </c>
      <c r="F119" s="4">
        <v>1541</v>
      </c>
      <c r="G119" s="4">
        <v>1019</v>
      </c>
      <c r="H119" s="4">
        <v>3852</v>
      </c>
      <c r="I119" s="4">
        <v>0</v>
      </c>
      <c r="J119" s="4">
        <v>113</v>
      </c>
      <c r="K119" s="4">
        <v>7369</v>
      </c>
      <c r="L119" s="2"/>
      <c r="M119" s="18"/>
      <c r="N119" s="18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spans="1:26" ht="12.75" customHeight="1">
      <c r="A120" s="3" t="s">
        <v>46</v>
      </c>
      <c r="B120" s="4">
        <f t="shared" si="11"/>
        <v>33578</v>
      </c>
      <c r="C120" s="4">
        <v>107</v>
      </c>
      <c r="D120" s="4">
        <v>1736</v>
      </c>
      <c r="E120" s="4">
        <v>424</v>
      </c>
      <c r="F120" s="4">
        <v>2975</v>
      </c>
      <c r="G120" s="4">
        <v>2014</v>
      </c>
      <c r="H120" s="4">
        <v>3126</v>
      </c>
      <c r="I120" s="4">
        <v>0</v>
      </c>
      <c r="J120" s="4">
        <v>1367</v>
      </c>
      <c r="K120" s="4">
        <v>21829</v>
      </c>
      <c r="L120" s="2"/>
      <c r="M120" s="18"/>
      <c r="N120" s="18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spans="1:26" ht="12.75" customHeight="1">
      <c r="A121" s="3" t="s">
        <v>47</v>
      </c>
      <c r="B121" s="4">
        <f t="shared" si="11"/>
        <v>12537</v>
      </c>
      <c r="C121" s="4">
        <v>101</v>
      </c>
      <c r="D121" s="4">
        <v>430</v>
      </c>
      <c r="E121" s="4">
        <v>260</v>
      </c>
      <c r="F121" s="4">
        <v>998</v>
      </c>
      <c r="G121" s="4">
        <v>2436</v>
      </c>
      <c r="H121" s="4">
        <v>1359</v>
      </c>
      <c r="I121" s="4">
        <v>0</v>
      </c>
      <c r="J121" s="4">
        <v>122</v>
      </c>
      <c r="K121" s="4">
        <v>6831</v>
      </c>
      <c r="L121" s="2"/>
      <c r="M121" s="18"/>
      <c r="N121" s="18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spans="1:26" ht="12.75" customHeight="1">
      <c r="A122" s="3" t="s">
        <v>48</v>
      </c>
      <c r="B122" s="4">
        <f t="shared" si="11"/>
        <v>18083</v>
      </c>
      <c r="C122" s="4">
        <v>6</v>
      </c>
      <c r="D122" s="4">
        <v>993</v>
      </c>
      <c r="E122" s="4">
        <v>78</v>
      </c>
      <c r="F122" s="4">
        <v>817</v>
      </c>
      <c r="G122" s="4">
        <v>8430</v>
      </c>
      <c r="H122" s="4">
        <v>1085</v>
      </c>
      <c r="I122" s="4">
        <v>0</v>
      </c>
      <c r="J122" s="4">
        <v>650</v>
      </c>
      <c r="K122" s="4">
        <v>6024</v>
      </c>
      <c r="L122" s="2"/>
      <c r="M122" s="25"/>
      <c r="N122" s="25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spans="1:26" ht="7.5" customHeight="1">
      <c r="A123" s="3"/>
      <c r="B123" s="4"/>
      <c r="C123" s="4"/>
      <c r="D123" s="4"/>
      <c r="E123" s="4"/>
      <c r="F123" s="4"/>
      <c r="G123" s="4"/>
      <c r="H123" s="4"/>
      <c r="I123" s="4"/>
      <c r="J123" s="4"/>
      <c r="K123" s="4"/>
      <c r="L123" s="2"/>
      <c r="M123" s="25"/>
      <c r="N123" s="25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spans="1:26" ht="15">
      <c r="A124" s="26" t="s">
        <v>64</v>
      </c>
      <c r="B124" s="27">
        <f>SUM(B126:B135)</f>
        <v>37151</v>
      </c>
      <c r="C124" s="27">
        <f aca="true" t="shared" si="12" ref="C124:K124">SUM(C126:C135)</f>
        <v>568</v>
      </c>
      <c r="D124" s="27">
        <f t="shared" si="12"/>
        <v>6253</v>
      </c>
      <c r="E124" s="27">
        <f t="shared" si="12"/>
        <v>292</v>
      </c>
      <c r="F124" s="27">
        <f t="shared" si="12"/>
        <v>2361</v>
      </c>
      <c r="G124" s="27">
        <f t="shared" si="12"/>
        <v>2002</v>
      </c>
      <c r="H124" s="27">
        <f t="shared" si="12"/>
        <v>6945</v>
      </c>
      <c r="I124" s="27">
        <f t="shared" si="12"/>
        <v>741</v>
      </c>
      <c r="J124" s="27">
        <f t="shared" si="12"/>
        <v>1547</v>
      </c>
      <c r="K124" s="27">
        <f t="shared" si="12"/>
        <v>16442</v>
      </c>
      <c r="L124" s="2"/>
      <c r="M124" s="25"/>
      <c r="N124" s="25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spans="1:26" ht="7.5" customHeight="1">
      <c r="A125" s="3"/>
      <c r="B125" s="4"/>
      <c r="C125" s="4"/>
      <c r="D125" s="4"/>
      <c r="E125" s="4"/>
      <c r="F125" s="4"/>
      <c r="G125" s="4"/>
      <c r="H125" s="4"/>
      <c r="I125" s="4"/>
      <c r="J125" s="4"/>
      <c r="K125" s="4"/>
      <c r="L125" s="2"/>
      <c r="M125" s="25"/>
      <c r="N125" s="25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spans="1:26" ht="12.75" customHeight="1">
      <c r="A126" s="29" t="s">
        <v>66</v>
      </c>
      <c r="B126" s="4">
        <f aca="true" t="shared" si="13" ref="B126:B135">SUM(C126:K126)</f>
        <v>3049</v>
      </c>
      <c r="C126" s="4">
        <v>10</v>
      </c>
      <c r="D126" s="4">
        <v>714</v>
      </c>
      <c r="E126" s="4">
        <v>0</v>
      </c>
      <c r="F126" s="4">
        <v>231</v>
      </c>
      <c r="G126" s="4">
        <v>0</v>
      </c>
      <c r="H126" s="4">
        <v>388</v>
      </c>
      <c r="I126" s="4">
        <v>0</v>
      </c>
      <c r="J126" s="4">
        <v>21</v>
      </c>
      <c r="K126" s="4">
        <v>1685</v>
      </c>
      <c r="L126" s="2"/>
      <c r="M126" s="25"/>
      <c r="N126" s="25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spans="1:26" ht="12.75" customHeight="1">
      <c r="A127" s="29" t="s">
        <v>67</v>
      </c>
      <c r="B127" s="4">
        <f t="shared" si="13"/>
        <v>3360</v>
      </c>
      <c r="C127" s="4">
        <v>8</v>
      </c>
      <c r="D127" s="4">
        <v>1285</v>
      </c>
      <c r="E127" s="4">
        <v>23</v>
      </c>
      <c r="F127" s="4">
        <v>57</v>
      </c>
      <c r="G127" s="4">
        <v>0</v>
      </c>
      <c r="H127" s="4">
        <v>498</v>
      </c>
      <c r="I127" s="4">
        <v>2</v>
      </c>
      <c r="J127" s="4">
        <v>126</v>
      </c>
      <c r="K127" s="4">
        <v>1361</v>
      </c>
      <c r="L127" s="2"/>
      <c r="M127" s="25"/>
      <c r="N127" s="25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spans="1:26" ht="12.75" customHeight="1">
      <c r="A128" s="29" t="s">
        <v>68</v>
      </c>
      <c r="B128" s="4">
        <f t="shared" si="13"/>
        <v>1908</v>
      </c>
      <c r="C128" s="4">
        <v>8</v>
      </c>
      <c r="D128" s="4">
        <v>267</v>
      </c>
      <c r="E128" s="4">
        <v>20</v>
      </c>
      <c r="F128" s="4">
        <v>2</v>
      </c>
      <c r="G128" s="4">
        <v>0</v>
      </c>
      <c r="H128" s="4">
        <v>447</v>
      </c>
      <c r="I128" s="4">
        <v>22</v>
      </c>
      <c r="J128" s="4">
        <v>21</v>
      </c>
      <c r="K128" s="4">
        <v>1121</v>
      </c>
      <c r="L128" s="2"/>
      <c r="M128" s="25"/>
      <c r="N128" s="25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spans="1:26" ht="12.75" customHeight="1">
      <c r="A129" s="29" t="s">
        <v>69</v>
      </c>
      <c r="B129" s="4">
        <f t="shared" si="13"/>
        <v>5438</v>
      </c>
      <c r="C129" s="4">
        <v>33</v>
      </c>
      <c r="D129" s="4">
        <v>520</v>
      </c>
      <c r="E129" s="4">
        <v>40</v>
      </c>
      <c r="F129" s="4">
        <v>123</v>
      </c>
      <c r="G129" s="4">
        <v>111</v>
      </c>
      <c r="H129" s="4">
        <v>1111</v>
      </c>
      <c r="I129" s="4">
        <v>338</v>
      </c>
      <c r="J129" s="4">
        <v>96</v>
      </c>
      <c r="K129" s="4">
        <v>3066</v>
      </c>
      <c r="L129" s="2"/>
      <c r="M129" s="25"/>
      <c r="N129" s="25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spans="1:26" ht="12.75" customHeight="1">
      <c r="A130" s="29" t="s">
        <v>70</v>
      </c>
      <c r="B130" s="4">
        <f t="shared" si="13"/>
        <v>6271</v>
      </c>
      <c r="C130" s="4">
        <v>34</v>
      </c>
      <c r="D130" s="4">
        <v>640</v>
      </c>
      <c r="E130" s="4">
        <v>198</v>
      </c>
      <c r="F130" s="4">
        <v>564</v>
      </c>
      <c r="G130" s="4">
        <v>1392</v>
      </c>
      <c r="H130" s="4">
        <v>367</v>
      </c>
      <c r="I130" s="4">
        <v>266</v>
      </c>
      <c r="J130" s="4">
        <v>130</v>
      </c>
      <c r="K130" s="4">
        <v>2680</v>
      </c>
      <c r="L130" s="2"/>
      <c r="M130" s="25"/>
      <c r="N130" s="25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spans="1:26" ht="12.75" customHeight="1">
      <c r="A131" s="29" t="s">
        <v>71</v>
      </c>
      <c r="B131" s="4">
        <f t="shared" si="13"/>
        <v>1289</v>
      </c>
      <c r="C131" s="4">
        <v>25</v>
      </c>
      <c r="D131" s="4">
        <v>122</v>
      </c>
      <c r="E131" s="4">
        <v>0</v>
      </c>
      <c r="F131" s="4">
        <v>2</v>
      </c>
      <c r="G131" s="4">
        <v>0</v>
      </c>
      <c r="H131" s="4">
        <v>196</v>
      </c>
      <c r="I131" s="4">
        <v>0</v>
      </c>
      <c r="J131" s="4">
        <v>28</v>
      </c>
      <c r="K131" s="4">
        <v>916</v>
      </c>
      <c r="L131" s="2"/>
      <c r="M131" s="25"/>
      <c r="N131" s="25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spans="1:26" ht="12.75" customHeight="1">
      <c r="A132" s="29" t="s">
        <v>72</v>
      </c>
      <c r="B132" s="4">
        <f t="shared" si="13"/>
        <v>3660</v>
      </c>
      <c r="C132" s="4">
        <v>1</v>
      </c>
      <c r="D132" s="4">
        <v>822</v>
      </c>
      <c r="E132" s="4">
        <v>0</v>
      </c>
      <c r="F132" s="4">
        <v>237</v>
      </c>
      <c r="G132" s="4">
        <v>0</v>
      </c>
      <c r="H132" s="4">
        <v>1051</v>
      </c>
      <c r="I132" s="4">
        <v>0</v>
      </c>
      <c r="J132" s="4">
        <v>247</v>
      </c>
      <c r="K132" s="4">
        <v>1302</v>
      </c>
      <c r="L132" s="2"/>
      <c r="M132" s="25"/>
      <c r="N132" s="25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spans="1:26" ht="12.75" customHeight="1">
      <c r="A133" s="30" t="s">
        <v>73</v>
      </c>
      <c r="B133" s="4">
        <f t="shared" si="13"/>
        <v>4022</v>
      </c>
      <c r="C133" s="4">
        <v>108</v>
      </c>
      <c r="D133" s="4">
        <v>80</v>
      </c>
      <c r="E133" s="4">
        <v>11</v>
      </c>
      <c r="F133" s="4">
        <v>252</v>
      </c>
      <c r="G133" s="4">
        <v>499</v>
      </c>
      <c r="H133" s="4">
        <v>611</v>
      </c>
      <c r="I133" s="4">
        <v>113</v>
      </c>
      <c r="J133" s="4">
        <v>729</v>
      </c>
      <c r="K133" s="4">
        <v>1619</v>
      </c>
      <c r="L133" s="2"/>
      <c r="M133" s="25"/>
      <c r="N133" s="25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spans="1:26" ht="12.75" customHeight="1">
      <c r="A134" s="29" t="s">
        <v>74</v>
      </c>
      <c r="B134" s="4">
        <f t="shared" si="13"/>
        <v>4474</v>
      </c>
      <c r="C134" s="4">
        <v>180</v>
      </c>
      <c r="D134" s="4">
        <v>1083</v>
      </c>
      <c r="E134" s="4">
        <v>0</v>
      </c>
      <c r="F134" s="4">
        <v>838</v>
      </c>
      <c r="G134" s="4">
        <v>0</v>
      </c>
      <c r="H134" s="4">
        <v>1213</v>
      </c>
      <c r="I134" s="4">
        <v>0</v>
      </c>
      <c r="J134" s="4">
        <v>9</v>
      </c>
      <c r="K134" s="4">
        <v>1151</v>
      </c>
      <c r="L134" s="2"/>
      <c r="M134" s="25"/>
      <c r="N134" s="25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spans="1:26" ht="12.75" customHeight="1">
      <c r="A135" s="31" t="s">
        <v>75</v>
      </c>
      <c r="B135" s="4">
        <f t="shared" si="13"/>
        <v>3680</v>
      </c>
      <c r="C135" s="4">
        <v>161</v>
      </c>
      <c r="D135" s="4">
        <v>720</v>
      </c>
      <c r="E135" s="4">
        <v>0</v>
      </c>
      <c r="F135" s="4">
        <v>55</v>
      </c>
      <c r="G135" s="4">
        <v>0</v>
      </c>
      <c r="H135" s="4">
        <v>1063</v>
      </c>
      <c r="I135" s="4">
        <v>0</v>
      </c>
      <c r="J135" s="4">
        <v>140</v>
      </c>
      <c r="K135" s="4">
        <v>1541</v>
      </c>
      <c r="L135" s="2"/>
      <c r="M135" s="25"/>
      <c r="N135" s="25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spans="1:26" ht="3" customHeight="1">
      <c r="A136" s="5"/>
      <c r="B136" s="6"/>
      <c r="C136" s="6"/>
      <c r="D136" s="6"/>
      <c r="E136" s="6"/>
      <c r="F136" s="6"/>
      <c r="G136" s="6"/>
      <c r="H136" s="6"/>
      <c r="I136" s="6"/>
      <c r="J136" s="6"/>
      <c r="K136" s="6"/>
      <c r="L136" s="6"/>
      <c r="M136" s="9"/>
      <c r="N136" s="9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1:26" ht="12.75">
      <c r="A137" s="3" t="s">
        <v>49</v>
      </c>
      <c r="B137" s="4"/>
      <c r="C137" s="4"/>
      <c r="D137" s="4"/>
      <c r="E137" s="4"/>
      <c r="F137" s="4"/>
      <c r="G137" s="4"/>
      <c r="H137" s="4"/>
      <c r="I137" s="4"/>
      <c r="J137" s="4"/>
      <c r="K137" s="4"/>
      <c r="L137" s="4"/>
      <c r="M137" s="4"/>
      <c r="N137" s="4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spans="1:26" ht="12.75">
      <c r="A138" s="3" t="s">
        <v>50</v>
      </c>
      <c r="B138" s="4"/>
      <c r="C138" s="4"/>
      <c r="D138" s="4"/>
      <c r="E138" s="4"/>
      <c r="F138" s="4"/>
      <c r="G138" s="4"/>
      <c r="H138" s="4"/>
      <c r="I138" s="4"/>
      <c r="J138" s="4"/>
      <c r="K138" s="4"/>
      <c r="L138" s="4"/>
      <c r="M138" s="4"/>
      <c r="N138" s="4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spans="1:26" ht="12.75">
      <c r="A139" s="3" t="s">
        <v>59</v>
      </c>
      <c r="B139" s="4"/>
      <c r="C139" s="4"/>
      <c r="D139" s="4"/>
      <c r="E139" s="4"/>
      <c r="F139" s="4"/>
      <c r="G139" s="4"/>
      <c r="H139" s="4"/>
      <c r="I139" s="4"/>
      <c r="J139" s="4"/>
      <c r="K139" s="4"/>
      <c r="L139" s="4"/>
      <c r="M139" s="4"/>
      <c r="N139" s="4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spans="1:26" ht="12.75">
      <c r="A140" s="2"/>
      <c r="B140" s="4"/>
      <c r="C140" s="4"/>
      <c r="D140" s="4"/>
      <c r="E140" s="4"/>
      <c r="F140" s="4"/>
      <c r="G140" s="4"/>
      <c r="H140" s="4"/>
      <c r="I140" s="4"/>
      <c r="J140" s="4"/>
      <c r="K140" s="4"/>
      <c r="L140" s="4"/>
      <c r="M140" s="4"/>
      <c r="N140" s="4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spans="1:26" ht="12.75">
      <c r="A141" s="2"/>
      <c r="B141" s="4"/>
      <c r="C141" s="4"/>
      <c r="D141" s="4"/>
      <c r="E141" s="4"/>
      <c r="F141" s="4"/>
      <c r="G141" s="4"/>
      <c r="H141" s="4"/>
      <c r="I141" s="4"/>
      <c r="J141" s="4"/>
      <c r="K141" s="4"/>
      <c r="L141" s="4"/>
      <c r="M141" s="4"/>
      <c r="N141" s="4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spans="1:26" ht="12.75">
      <c r="A142" s="2"/>
      <c r="B142" s="4"/>
      <c r="C142" s="4"/>
      <c r="D142" s="4"/>
      <c r="E142" s="4"/>
      <c r="F142" s="4"/>
      <c r="G142" s="4"/>
      <c r="H142" s="4"/>
      <c r="I142" s="4"/>
      <c r="J142" s="4"/>
      <c r="K142" s="4"/>
      <c r="L142" s="4"/>
      <c r="M142" s="4"/>
      <c r="N142" s="4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spans="1:26" ht="12.75">
      <c r="A143" s="2"/>
      <c r="B143" s="4"/>
      <c r="C143" s="4"/>
      <c r="D143" s="4"/>
      <c r="E143" s="4"/>
      <c r="F143" s="4"/>
      <c r="G143" s="4"/>
      <c r="H143" s="4"/>
      <c r="I143" s="4"/>
      <c r="J143" s="4"/>
      <c r="K143" s="4"/>
      <c r="L143" s="4"/>
      <c r="M143" s="4"/>
      <c r="N143" s="4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spans="1:26" ht="12.75">
      <c r="A144" s="2"/>
      <c r="B144" s="4"/>
      <c r="C144" s="4"/>
      <c r="D144" s="4"/>
      <c r="E144" s="4"/>
      <c r="F144" s="4"/>
      <c r="G144" s="4"/>
      <c r="H144" s="4"/>
      <c r="I144" s="4"/>
      <c r="J144" s="4"/>
      <c r="K144" s="4"/>
      <c r="L144" s="4"/>
      <c r="M144" s="4"/>
      <c r="N144" s="4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spans="1:26" ht="12.75">
      <c r="A145" s="2"/>
      <c r="B145" s="4"/>
      <c r="C145" s="4"/>
      <c r="D145" s="4"/>
      <c r="E145" s="4"/>
      <c r="F145" s="4"/>
      <c r="G145" s="4"/>
      <c r="H145" s="4"/>
      <c r="I145" s="4"/>
      <c r="J145" s="4"/>
      <c r="K145" s="4"/>
      <c r="L145" s="4"/>
      <c r="M145" s="4"/>
      <c r="N145" s="4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spans="1:26" ht="12.75">
      <c r="A146" s="2"/>
      <c r="B146" s="4"/>
      <c r="C146" s="4"/>
      <c r="D146" s="4"/>
      <c r="E146" s="4"/>
      <c r="F146" s="4"/>
      <c r="G146" s="4"/>
      <c r="H146" s="4"/>
      <c r="I146" s="4"/>
      <c r="J146" s="4"/>
      <c r="K146" s="4"/>
      <c r="L146" s="4"/>
      <c r="M146" s="4"/>
      <c r="N146" s="4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spans="1:26" ht="12.75">
      <c r="A147" s="2"/>
      <c r="B147" s="4"/>
      <c r="C147" s="4"/>
      <c r="D147" s="4"/>
      <c r="E147" s="4"/>
      <c r="F147" s="4"/>
      <c r="G147" s="4"/>
      <c r="H147" s="4"/>
      <c r="I147" s="4"/>
      <c r="J147" s="4"/>
      <c r="K147" s="4"/>
      <c r="L147" s="4"/>
      <c r="M147" s="4"/>
      <c r="N147" s="4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spans="1:26" ht="12.75">
      <c r="A148" s="2"/>
      <c r="B148" s="4"/>
      <c r="C148" s="4"/>
      <c r="D148" s="4"/>
      <c r="E148" s="4"/>
      <c r="F148" s="4"/>
      <c r="G148" s="4"/>
      <c r="H148" s="4"/>
      <c r="I148" s="4"/>
      <c r="J148" s="4"/>
      <c r="K148" s="4"/>
      <c r="L148" s="4"/>
      <c r="M148" s="4"/>
      <c r="N148" s="4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spans="1:26" ht="12.75">
      <c r="A149" s="2"/>
      <c r="B149" s="4"/>
      <c r="C149" s="4"/>
      <c r="D149" s="4"/>
      <c r="E149" s="4"/>
      <c r="F149" s="4"/>
      <c r="G149" s="4"/>
      <c r="H149" s="4"/>
      <c r="I149" s="4"/>
      <c r="J149" s="4"/>
      <c r="K149" s="4"/>
      <c r="L149" s="4"/>
      <c r="M149" s="4"/>
      <c r="N149" s="4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spans="1:26" ht="12.75">
      <c r="A150" s="2"/>
      <c r="B150" s="4"/>
      <c r="C150" s="4"/>
      <c r="D150" s="4"/>
      <c r="E150" s="4"/>
      <c r="F150" s="4"/>
      <c r="G150" s="4"/>
      <c r="H150" s="4"/>
      <c r="I150" s="4"/>
      <c r="J150" s="4"/>
      <c r="K150" s="4"/>
      <c r="L150" s="4"/>
      <c r="M150" s="4"/>
      <c r="N150" s="4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spans="1:26" ht="12.75">
      <c r="A151" s="2"/>
      <c r="B151" s="4"/>
      <c r="C151" s="4"/>
      <c r="D151" s="4"/>
      <c r="E151" s="4"/>
      <c r="F151" s="4"/>
      <c r="G151" s="4"/>
      <c r="H151" s="4"/>
      <c r="I151" s="4"/>
      <c r="J151" s="4"/>
      <c r="K151" s="4"/>
      <c r="L151" s="4"/>
      <c r="M151" s="4"/>
      <c r="N151" s="4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spans="1:26" ht="12.75">
      <c r="A152" s="2"/>
      <c r="B152" s="4"/>
      <c r="C152" s="4"/>
      <c r="D152" s="4"/>
      <c r="E152" s="4"/>
      <c r="F152" s="4"/>
      <c r="G152" s="4"/>
      <c r="H152" s="4"/>
      <c r="I152" s="4"/>
      <c r="J152" s="4"/>
      <c r="K152" s="4"/>
      <c r="L152" s="4"/>
      <c r="M152" s="4"/>
      <c r="N152" s="4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spans="1:26" ht="12.75">
      <c r="A153" s="2"/>
      <c r="B153" s="4"/>
      <c r="C153" s="4"/>
      <c r="D153" s="4"/>
      <c r="E153" s="4"/>
      <c r="F153" s="4"/>
      <c r="G153" s="4"/>
      <c r="H153" s="4"/>
      <c r="I153" s="4"/>
      <c r="J153" s="4"/>
      <c r="K153" s="4"/>
      <c r="L153" s="4"/>
      <c r="M153" s="4"/>
      <c r="N153" s="4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spans="1:26" ht="12.75">
      <c r="A154" s="2"/>
      <c r="B154" s="4"/>
      <c r="C154" s="4"/>
      <c r="D154" s="4"/>
      <c r="E154" s="4"/>
      <c r="F154" s="4"/>
      <c r="G154" s="4"/>
      <c r="H154" s="4"/>
      <c r="I154" s="4"/>
      <c r="J154" s="4"/>
      <c r="K154" s="4"/>
      <c r="L154" s="4"/>
      <c r="M154" s="4"/>
      <c r="N154" s="4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spans="1:26" ht="12.75">
      <c r="A155" s="2"/>
      <c r="B155" s="4"/>
      <c r="C155" s="4"/>
      <c r="D155" s="4"/>
      <c r="E155" s="4"/>
      <c r="F155" s="4"/>
      <c r="G155" s="4"/>
      <c r="H155" s="4"/>
      <c r="I155" s="4"/>
      <c r="J155" s="4"/>
      <c r="K155" s="4"/>
      <c r="L155" s="4"/>
      <c r="M155" s="4"/>
      <c r="N155" s="4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spans="1:26" ht="12.75">
      <c r="A156" s="2"/>
      <c r="B156" s="4"/>
      <c r="C156" s="4"/>
      <c r="D156" s="4"/>
      <c r="E156" s="4"/>
      <c r="F156" s="4"/>
      <c r="G156" s="4"/>
      <c r="H156" s="4"/>
      <c r="I156" s="4"/>
      <c r="J156" s="4"/>
      <c r="K156" s="4"/>
      <c r="L156" s="4"/>
      <c r="M156" s="4"/>
      <c r="N156" s="4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spans="1:26" ht="12.75">
      <c r="A157" s="2"/>
      <c r="B157" s="4"/>
      <c r="C157" s="4"/>
      <c r="D157" s="4"/>
      <c r="E157" s="4"/>
      <c r="F157" s="4"/>
      <c r="G157" s="4"/>
      <c r="H157" s="4"/>
      <c r="I157" s="4"/>
      <c r="J157" s="4"/>
      <c r="K157" s="4"/>
      <c r="L157" s="4"/>
      <c r="M157" s="4"/>
      <c r="N157" s="4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spans="1:26" ht="12.75">
      <c r="A158" s="2"/>
      <c r="B158" s="4"/>
      <c r="C158" s="4"/>
      <c r="D158" s="4"/>
      <c r="E158" s="4"/>
      <c r="F158" s="4"/>
      <c r="G158" s="4"/>
      <c r="H158" s="4"/>
      <c r="I158" s="4"/>
      <c r="J158" s="4"/>
      <c r="K158" s="4"/>
      <c r="L158" s="4"/>
      <c r="M158" s="4"/>
      <c r="N158" s="4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spans="1:26" ht="12.75">
      <c r="A159" s="2"/>
      <c r="B159" s="4"/>
      <c r="C159" s="4"/>
      <c r="D159" s="4"/>
      <c r="E159" s="4"/>
      <c r="F159" s="4"/>
      <c r="G159" s="4"/>
      <c r="H159" s="4"/>
      <c r="I159" s="4"/>
      <c r="J159" s="4"/>
      <c r="K159" s="4"/>
      <c r="L159" s="4"/>
      <c r="M159" s="4"/>
      <c r="N159" s="4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spans="1:26" ht="12.75">
      <c r="A160" s="2"/>
      <c r="B160" s="4"/>
      <c r="C160" s="4"/>
      <c r="D160" s="4"/>
      <c r="E160" s="4"/>
      <c r="F160" s="4"/>
      <c r="G160" s="4"/>
      <c r="H160" s="4"/>
      <c r="I160" s="4"/>
      <c r="J160" s="4"/>
      <c r="K160" s="4"/>
      <c r="L160" s="4"/>
      <c r="M160" s="4"/>
      <c r="N160" s="4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spans="1:26" ht="12.75">
      <c r="A161" s="2"/>
      <c r="B161" s="4"/>
      <c r="C161" s="4"/>
      <c r="D161" s="4"/>
      <c r="E161" s="4"/>
      <c r="F161" s="4"/>
      <c r="G161" s="4"/>
      <c r="H161" s="4"/>
      <c r="I161" s="4"/>
      <c r="J161" s="4"/>
      <c r="K161" s="4"/>
      <c r="L161" s="4"/>
      <c r="M161" s="4"/>
      <c r="N161" s="4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spans="1:26" ht="12.75">
      <c r="A162" s="2"/>
      <c r="B162" s="4"/>
      <c r="C162" s="4"/>
      <c r="D162" s="4"/>
      <c r="E162" s="4"/>
      <c r="F162" s="4"/>
      <c r="G162" s="4"/>
      <c r="H162" s="4"/>
      <c r="I162" s="4"/>
      <c r="J162" s="4"/>
      <c r="K162" s="4"/>
      <c r="L162" s="4"/>
      <c r="M162" s="4"/>
      <c r="N162" s="4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spans="1:26" ht="12.75">
      <c r="A163" s="2"/>
      <c r="B163" s="4"/>
      <c r="C163" s="4"/>
      <c r="D163" s="4"/>
      <c r="E163" s="4"/>
      <c r="F163" s="4"/>
      <c r="G163" s="4"/>
      <c r="H163" s="4"/>
      <c r="I163" s="4"/>
      <c r="J163" s="4"/>
      <c r="K163" s="4"/>
      <c r="L163" s="4"/>
      <c r="M163" s="4"/>
      <c r="N163" s="4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spans="1:26" ht="12.75">
      <c r="A164" s="2"/>
      <c r="B164" s="4"/>
      <c r="C164" s="4"/>
      <c r="D164" s="4"/>
      <c r="E164" s="4"/>
      <c r="F164" s="4"/>
      <c r="G164" s="4"/>
      <c r="H164" s="4"/>
      <c r="I164" s="4"/>
      <c r="J164" s="4"/>
      <c r="K164" s="4"/>
      <c r="L164" s="4"/>
      <c r="M164" s="4"/>
      <c r="N164" s="4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spans="1:26" ht="12.75">
      <c r="A165" s="2"/>
      <c r="B165" s="4"/>
      <c r="C165" s="4"/>
      <c r="D165" s="4"/>
      <c r="E165" s="4"/>
      <c r="F165" s="4"/>
      <c r="G165" s="4"/>
      <c r="H165" s="4"/>
      <c r="I165" s="4"/>
      <c r="J165" s="4"/>
      <c r="K165" s="4"/>
      <c r="L165" s="4"/>
      <c r="M165" s="4"/>
      <c r="N165" s="4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spans="1:26" ht="12.75">
      <c r="A166" s="2"/>
      <c r="B166" s="4"/>
      <c r="C166" s="4"/>
      <c r="D166" s="4"/>
      <c r="E166" s="4"/>
      <c r="F166" s="4"/>
      <c r="G166" s="4"/>
      <c r="H166" s="4"/>
      <c r="I166" s="4"/>
      <c r="J166" s="4"/>
      <c r="K166" s="4"/>
      <c r="L166" s="4"/>
      <c r="M166" s="4"/>
      <c r="N166" s="4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spans="1:26" ht="12.75">
      <c r="A167" s="2"/>
      <c r="B167" s="4"/>
      <c r="C167" s="4"/>
      <c r="D167" s="4"/>
      <c r="E167" s="4"/>
      <c r="F167" s="4"/>
      <c r="G167" s="4"/>
      <c r="H167" s="4"/>
      <c r="I167" s="4"/>
      <c r="J167" s="4"/>
      <c r="K167" s="4"/>
      <c r="L167" s="4"/>
      <c r="M167" s="4"/>
      <c r="N167" s="4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spans="1:26" ht="12.75">
      <c r="A168" s="2"/>
      <c r="B168" s="4"/>
      <c r="C168" s="4"/>
      <c r="D168" s="4"/>
      <c r="E168" s="4"/>
      <c r="F168" s="4"/>
      <c r="G168" s="4"/>
      <c r="H168" s="4"/>
      <c r="I168" s="4"/>
      <c r="J168" s="4"/>
      <c r="K168" s="4"/>
      <c r="L168" s="4"/>
      <c r="M168" s="4"/>
      <c r="N168" s="4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spans="1:26" ht="12.75">
      <c r="A169" s="2"/>
      <c r="B169" s="4"/>
      <c r="C169" s="4"/>
      <c r="D169" s="4"/>
      <c r="E169" s="4"/>
      <c r="F169" s="4"/>
      <c r="G169" s="4"/>
      <c r="H169" s="4"/>
      <c r="I169" s="4"/>
      <c r="J169" s="4"/>
      <c r="K169" s="4"/>
      <c r="L169" s="4"/>
      <c r="M169" s="4"/>
      <c r="N169" s="4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spans="1:26" ht="12.75">
      <c r="A170" s="2"/>
      <c r="B170" s="4"/>
      <c r="C170" s="4"/>
      <c r="D170" s="4"/>
      <c r="E170" s="4"/>
      <c r="F170" s="4"/>
      <c r="G170" s="4"/>
      <c r="H170" s="4"/>
      <c r="I170" s="4"/>
      <c r="J170" s="4"/>
      <c r="K170" s="4"/>
      <c r="L170" s="4"/>
      <c r="M170" s="4"/>
      <c r="N170" s="4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spans="1:26" ht="12.75">
      <c r="A171" s="2"/>
      <c r="B171" s="4"/>
      <c r="C171" s="4"/>
      <c r="D171" s="4"/>
      <c r="E171" s="4"/>
      <c r="F171" s="4"/>
      <c r="G171" s="4"/>
      <c r="H171" s="4"/>
      <c r="I171" s="4"/>
      <c r="J171" s="4"/>
      <c r="K171" s="4"/>
      <c r="L171" s="4"/>
      <c r="M171" s="4"/>
      <c r="N171" s="4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spans="1:26" ht="12.75">
      <c r="A172" s="2"/>
      <c r="B172" s="4"/>
      <c r="C172" s="4"/>
      <c r="D172" s="4"/>
      <c r="E172" s="4"/>
      <c r="F172" s="4"/>
      <c r="G172" s="4"/>
      <c r="H172" s="4"/>
      <c r="I172" s="4"/>
      <c r="J172" s="4"/>
      <c r="K172" s="4"/>
      <c r="L172" s="4"/>
      <c r="M172" s="4"/>
      <c r="N172" s="4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spans="1:26" ht="12.75">
      <c r="A173" s="2"/>
      <c r="B173" s="4"/>
      <c r="C173" s="4"/>
      <c r="D173" s="4"/>
      <c r="E173" s="4"/>
      <c r="F173" s="4"/>
      <c r="G173" s="4"/>
      <c r="H173" s="4"/>
      <c r="I173" s="4"/>
      <c r="J173" s="4"/>
      <c r="K173" s="4"/>
      <c r="L173" s="4"/>
      <c r="M173" s="4"/>
      <c r="N173" s="4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spans="1:26" ht="12.75">
      <c r="A174" s="2"/>
      <c r="B174" s="4"/>
      <c r="C174" s="4"/>
      <c r="D174" s="4"/>
      <c r="E174" s="4"/>
      <c r="F174" s="4"/>
      <c r="G174" s="4"/>
      <c r="H174" s="4"/>
      <c r="I174" s="4"/>
      <c r="J174" s="4"/>
      <c r="K174" s="4"/>
      <c r="L174" s="4"/>
      <c r="M174" s="4"/>
      <c r="N174" s="4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spans="1:26" ht="12.75">
      <c r="A175" s="2"/>
      <c r="B175" s="4"/>
      <c r="C175" s="4"/>
      <c r="D175" s="4"/>
      <c r="E175" s="4"/>
      <c r="F175" s="4"/>
      <c r="G175" s="4"/>
      <c r="H175" s="4"/>
      <c r="I175" s="4"/>
      <c r="J175" s="4"/>
      <c r="K175" s="4"/>
      <c r="L175" s="4"/>
      <c r="M175" s="4"/>
      <c r="N175" s="4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spans="1:26" ht="12.75">
      <c r="A176" s="2"/>
      <c r="B176" s="4"/>
      <c r="C176" s="4"/>
      <c r="D176" s="4"/>
      <c r="E176" s="4"/>
      <c r="F176" s="4"/>
      <c r="G176" s="4"/>
      <c r="H176" s="4"/>
      <c r="I176" s="4"/>
      <c r="J176" s="4"/>
      <c r="K176" s="4"/>
      <c r="L176" s="4"/>
      <c r="M176" s="4"/>
      <c r="N176" s="4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spans="1:26" ht="12.75">
      <c r="A177" s="2"/>
      <c r="B177" s="4"/>
      <c r="C177" s="4"/>
      <c r="D177" s="4"/>
      <c r="E177" s="4"/>
      <c r="F177" s="4"/>
      <c r="G177" s="4"/>
      <c r="H177" s="4"/>
      <c r="I177" s="4"/>
      <c r="J177" s="4"/>
      <c r="K177" s="4"/>
      <c r="L177" s="4"/>
      <c r="M177" s="4"/>
      <c r="N177" s="4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1:26" ht="12.75">
      <c r="A178" s="2"/>
      <c r="B178" s="4"/>
      <c r="C178" s="4"/>
      <c r="D178" s="4"/>
      <c r="E178" s="4"/>
      <c r="F178" s="4"/>
      <c r="G178" s="4"/>
      <c r="H178" s="4"/>
      <c r="I178" s="4"/>
      <c r="J178" s="4"/>
      <c r="K178" s="4"/>
      <c r="L178" s="4"/>
      <c r="M178" s="4"/>
      <c r="N178" s="4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1:26" ht="12.75">
      <c r="A179" s="2"/>
      <c r="B179" s="4"/>
      <c r="C179" s="4"/>
      <c r="D179" s="4"/>
      <c r="E179" s="4"/>
      <c r="F179" s="4"/>
      <c r="G179" s="4"/>
      <c r="H179" s="4"/>
      <c r="I179" s="4"/>
      <c r="J179" s="4"/>
      <c r="K179" s="4"/>
      <c r="L179" s="4"/>
      <c r="M179" s="4"/>
      <c r="N179" s="4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spans="1:26" ht="12.75">
      <c r="A180" s="2"/>
      <c r="B180" s="4"/>
      <c r="C180" s="4"/>
      <c r="D180" s="4"/>
      <c r="E180" s="4"/>
      <c r="F180" s="4"/>
      <c r="G180" s="4"/>
      <c r="H180" s="4"/>
      <c r="I180" s="4"/>
      <c r="J180" s="4"/>
      <c r="K180" s="4"/>
      <c r="L180" s="4"/>
      <c r="M180" s="4"/>
      <c r="N180" s="4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spans="1:26" ht="12.75">
      <c r="A181" s="2"/>
      <c r="B181" s="4"/>
      <c r="C181" s="4"/>
      <c r="D181" s="4"/>
      <c r="E181" s="4"/>
      <c r="F181" s="4"/>
      <c r="G181" s="4"/>
      <c r="H181" s="4"/>
      <c r="I181" s="4"/>
      <c r="J181" s="4"/>
      <c r="K181" s="4"/>
      <c r="L181" s="4"/>
      <c r="M181" s="4"/>
      <c r="N181" s="4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spans="1:26" ht="12.75">
      <c r="A182" s="2"/>
      <c r="B182" s="4"/>
      <c r="C182" s="4"/>
      <c r="D182" s="4"/>
      <c r="E182" s="4"/>
      <c r="F182" s="4"/>
      <c r="G182" s="4"/>
      <c r="H182" s="4"/>
      <c r="I182" s="4"/>
      <c r="J182" s="4"/>
      <c r="K182" s="4"/>
      <c r="L182" s="4"/>
      <c r="M182" s="4"/>
      <c r="N182" s="4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spans="2:26" ht="12"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spans="2:26" ht="12"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spans="2:26" ht="12"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spans="2:26" ht="12"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spans="2:26" ht="12"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spans="2:26" ht="12"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spans="2:26" ht="12"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spans="2:26" ht="12"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spans="2:26" ht="12"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spans="2:26" ht="12"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spans="2:26" ht="12"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spans="2:26" ht="12"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spans="2:26" ht="12"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spans="2:26" ht="12"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spans="2:26" ht="12"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spans="2:26" ht="12"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spans="2:26" ht="12"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spans="2:26" ht="12"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spans="2:26" ht="12"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spans="2:26" ht="12"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spans="2:26" ht="12"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spans="2:26" ht="12"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spans="2:26" ht="12"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spans="2:26" ht="12"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spans="2:26" ht="12"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spans="2:26" ht="12"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spans="2:26" ht="12"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spans="2:26" ht="12"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spans="2:26" ht="12"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spans="2:26" ht="12"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spans="2:26" ht="12"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spans="2:26" ht="12"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spans="2:26" ht="12"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spans="2:26" ht="12"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spans="2:26" ht="12"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spans="2:26" ht="12"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spans="2:26" ht="12"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spans="2:26" ht="12"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spans="2:26" ht="12"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spans="2:26" ht="12"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spans="2:26" ht="12"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spans="2:26" ht="12"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spans="2:26" ht="12"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spans="2:26" ht="12"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spans="2:26" ht="12"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spans="2:26" ht="12"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spans="2:26" ht="12"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spans="2:26" ht="12"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spans="2:26" ht="12"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spans="2:26" ht="12"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spans="2:26" ht="12"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spans="2:26" ht="12"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spans="2:26" ht="12"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spans="7:17" ht="12">
      <c r="G236" s="1"/>
      <c r="O236" s="1"/>
      <c r="P236" s="1"/>
      <c r="Q236" s="1"/>
    </row>
    <row r="237" spans="7:17" ht="12">
      <c r="G237" s="1"/>
      <c r="O237" s="1"/>
      <c r="P237" s="1"/>
      <c r="Q237" s="1"/>
    </row>
    <row r="238" spans="7:17" ht="12">
      <c r="G238" s="1"/>
      <c r="O238" s="1"/>
      <c r="P238" s="1"/>
      <c r="Q238" s="1"/>
    </row>
  </sheetData>
  <mergeCells count="18">
    <mergeCell ref="D76:L76"/>
    <mergeCell ref="A73:N73"/>
    <mergeCell ref="H8:I8"/>
    <mergeCell ref="A74:L74"/>
    <mergeCell ref="K8:L8"/>
    <mergeCell ref="K9:L9"/>
    <mergeCell ref="H78:I78"/>
    <mergeCell ref="D77:E77"/>
    <mergeCell ref="F78:G78"/>
    <mergeCell ref="F77:G77"/>
    <mergeCell ref="H77:I77"/>
    <mergeCell ref="A1:L1"/>
    <mergeCell ref="A3:L3"/>
    <mergeCell ref="A71:L71"/>
    <mergeCell ref="A4:L4"/>
    <mergeCell ref="F8:G8"/>
    <mergeCell ref="D8:E8"/>
    <mergeCell ref="D6:L6"/>
  </mergeCells>
  <printOptions/>
  <pageMargins left="0.984251968503937" right="0" top="0" bottom="0.5905511811023623" header="0" footer="0"/>
  <pageSetup firstPageNumber="491" useFirstPageNumber="1" horizontalDpi="300" verticalDpi="300" orientation="landscape" scale="62" r:id="rId2"/>
  <headerFooter alignWithMargins="0">
    <oddFooter>&amp;C&amp;"Arial,Negrita"&amp;P</oddFooter>
  </headerFooter>
  <rowBreaks count="1" manualBreakCount="1">
    <brk id="70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ISSSTE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ANUARIO ESTADISTICO</dc:creator>
  <cp:keywords/>
  <dc:description/>
  <cp:lastModifiedBy>issste</cp:lastModifiedBy>
  <cp:lastPrinted>2007-10-19T19:18:57Z</cp:lastPrinted>
  <dcterms:created xsi:type="dcterms:W3CDTF">2004-02-02T21:24:37Z</dcterms:created>
  <dcterms:modified xsi:type="dcterms:W3CDTF">2007-10-19T19:18:58Z</dcterms:modified>
  <cp:category/>
  <cp:version/>
  <cp:contentType/>
  <cp:contentStatus/>
</cp:coreProperties>
</file>