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'CUAD0704'!$A$60:$M$113</definedName>
    <definedName name="_xlnm.Print_Area" localSheetId="0">'CUAD0704'!$A$1:$M$114</definedName>
    <definedName name="Imprimir_área_IM" localSheetId="0">'CUAD0704'!$A$1:$M$113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<sst xmlns="http://schemas.openxmlformats.org/spreadsheetml/2006/main" count="130" uniqueCount="84">
  <si>
    <t xml:space="preserve">                                                                                                                               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</si>
  <si>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</si>
  <si>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</si>
  <si>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</si>
  <si>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</si>
  <si>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</si>
  <si>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</si>
  <si>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</si>
  <si>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</si>
  <si>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AAPAUNAM</t>
  </si>
  <si>
    <t>PRESIDENCIA</t>
  </si>
  <si>
    <t>VERTIZ</t>
  </si>
  <si>
    <t>VILLA COAPA</t>
  </si>
  <si>
    <t>AGENCIAS FORANEAS</t>
  </si>
  <si>
    <t>TRANSPORTE</t>
  </si>
  <si>
    <t>AGENCIAS</t>
  </si>
  <si>
    <t>TERRESTRE</t>
  </si>
  <si>
    <t>ESPECIALES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</si>
  <si>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</si>
  <si>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</si>
  <si>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</si>
  <si>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</si>
  <si>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</si>
  <si>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</si>
  <si>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</si>
  <si>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</si>
  <si>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</si>
  <si>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</si>
  <si>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</si>
  <si>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</si>
  <si>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</si>
  <si>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</si>
  <si>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</si>
  <si>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</si>
  <si>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</si>
  <si>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</si>
  <si>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</si>
  <si>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</si>
  <si>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</si>
  <si>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</si>
  <si>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</si>
  <si>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</si>
  <si>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</si>
  <si>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</si>
  <si>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</si>
  <si>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</si>
  <si>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</si>
  <si>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</si>
  <si>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</si>
  <si>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</si>
  <si>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</si>
  <si>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</si>
  <si>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</si>
  <si>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</si>
  <si>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</si>
  <si>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</si>
  <si>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</si>
  <si>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AEROLINEAS</t>
  </si>
  <si>
    <t>AZTECA</t>
  </si>
  <si>
    <t xml:space="preserve"> </t>
  </si>
  <si>
    <t>SEMARNAT</t>
  </si>
  <si>
    <t>C. JUDICATURA</t>
  </si>
  <si>
    <t>REFORMA</t>
  </si>
  <si>
    <t xml:space="preserve"> JALAPA, VER.</t>
  </si>
  <si>
    <t xml:space="preserve"> C. JUDICATURA</t>
  </si>
  <si>
    <t xml:space="preserve"> REFORMA</t>
  </si>
  <si>
    <t>INTERNACIONALES *</t>
  </si>
  <si>
    <t>AERO-</t>
  </si>
  <si>
    <t>CALIFORNIA</t>
  </si>
  <si>
    <t>TOTAL</t>
  </si>
  <si>
    <t xml:space="preserve">      RECREATIVOS  </t>
  </si>
  <si>
    <t>B.S.P.</t>
  </si>
  <si>
    <t>A.F.I.</t>
  </si>
  <si>
    <t>NO</t>
  </si>
  <si>
    <t>PROPIOS</t>
  </si>
  <si>
    <t>EXCUR-</t>
  </si>
  <si>
    <t>SIONES</t>
  </si>
  <si>
    <t>ANUARIO ESTADÍSTICO 2006</t>
  </si>
  <si>
    <t>AEROPACIFICO</t>
  </si>
  <si>
    <t>SERVICIOS INTERNACIONALES</t>
  </si>
  <si>
    <t>PAQUETES</t>
  </si>
  <si>
    <t>GRUPOS</t>
  </si>
  <si>
    <t>BALNEARIOS Y/O PARQUES</t>
  </si>
  <si>
    <t xml:space="preserve"> T  R  A  N  S  P  O  R  T  A  C  I  O   N            A  E  R  E  A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</si>
</sst>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6" fontId="1" fillId="0" borderId="2" xfId="0" applyNumberFormat="1" applyFont="1" applyBorder="1" applyAlignment="1" applyProtection="1">
      <alignment horizontal="left"/>
      <protection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right"/>
    </xf>
    <xf numFmtId="168" fontId="2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" fillId="0" borderId="2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center"/>
      <protection/>
    </xf>
    <xf numFmtId="164" fontId="1" fillId="2" borderId="1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1" fillId="2" borderId="6" xfId="0" applyNumberFormat="1" applyFont="1" applyFill="1" applyBorder="1" applyAlignment="1" applyProtection="1">
      <alignment horizontal="center"/>
      <protection/>
    </xf>
    <xf numFmtId="164" fontId="0" fillId="2" borderId="7" xfId="0" applyFill="1" applyBorder="1" applyAlignment="1">
      <alignment/>
    </xf>
    <xf numFmtId="164" fontId="1" fillId="2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center"/>
      <protection/>
    </xf>
    <xf numFmtId="164" fontId="1" fillId="2" borderId="9" xfId="0" applyFont="1" applyFill="1" applyBorder="1" applyAlignment="1">
      <alignment horizontal="center"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" fillId="2" borderId="10" xfId="0" applyNumberFormat="1" applyFont="1" applyFill="1" applyBorder="1" applyAlignment="1" applyProtection="1">
      <alignment horizontal="center"/>
      <protection/>
    </xf>
    <xf numFmtId="164" fontId="1" fillId="2" borderId="6" xfId="0" applyFont="1" applyFill="1" applyBorder="1" applyAlignment="1">
      <alignment horizontal="center"/>
    </xf>
    <xf numFmtId="164" fontId="1" fillId="2" borderId="9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 wrapText="1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1" fillId="2" borderId="3" xfId="0" applyNumberFormat="1" applyFont="1" applyFill="1" applyBorder="1" applyAlignment="1" applyProtection="1">
      <alignment horizontal="center" wrapText="1"/>
      <protection/>
    </xf>
    <xf numFmtId="164" fontId="1" fillId="2" borderId="10" xfId="0" applyNumberFormat="1" applyFont="1" applyFill="1" applyBorder="1" applyAlignment="1" applyProtection="1">
      <alignment horizontal="center" wrapText="1"/>
      <protection/>
    </xf>
    <xf numFmtId="164" fontId="1" fillId="2" borderId="10" xfId="0" applyNumberFormat="1" applyFont="1" applyFill="1" applyBorder="1" applyAlignment="1" applyProtection="1">
      <alignment horizontal="center"/>
      <protection/>
    </xf>
    <xf numFmtId="164" fontId="1" fillId="2" borderId="6" xfId="0" applyNumberFormat="1" applyFont="1" applyFill="1" applyBorder="1" applyAlignment="1" applyProtection="1">
      <alignment horizontal="left"/>
      <protection/>
    </xf>
    <xf numFmtId="166" fontId="1" fillId="2" borderId="6" xfId="0" applyNumberFormat="1" applyFont="1" applyFill="1" applyBorder="1" applyAlignment="1" applyProtection="1">
      <alignment horizontal="center"/>
      <protection/>
    </xf>
    <xf numFmtId="166" fontId="1" fillId="2" borderId="9" xfId="0" applyNumberFormat="1" applyFont="1" applyFill="1" applyBorder="1" applyAlignment="1" applyProtection="1">
      <alignment horizontal="center"/>
      <protection/>
    </xf>
    <xf numFmtId="166" fontId="1" fillId="2" borderId="3" xfId="0" applyNumberFormat="1" applyFont="1" applyFill="1" applyBorder="1" applyAlignment="1" applyProtection="1">
      <alignment horizontal="center"/>
      <protection/>
    </xf>
    <xf numFmtId="164" fontId="1" fillId="2" borderId="3" xfId="0" applyNumberFormat="1" applyFont="1" applyFill="1" applyBorder="1" applyAlignment="1" applyProtection="1">
      <alignment horizontal="left"/>
      <protection/>
    </xf>
    <xf numFmtId="164" fontId="1" fillId="2" borderId="1" xfId="0" applyNumberFormat="1" applyFont="1" applyFill="1" applyBorder="1" applyAlignment="1" applyProtection="1">
      <alignment horizontal="left"/>
      <protection/>
    </xf>
    <xf numFmtId="164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 applyProtection="1">
      <alignment horizontal="center"/>
      <protection/>
    </xf>
    <xf numFmtId="166" fontId="1" fillId="2" borderId="7" xfId="0" applyNumberFormat="1" applyFont="1" applyFill="1" applyBorder="1" applyAlignment="1" applyProtection="1">
      <alignment horizontal="center"/>
      <protection/>
    </xf>
    <xf numFmtId="166" fontId="1" fillId="2" borderId="11" xfId="0" applyNumberFormat="1" applyFont="1" applyFill="1" applyBorder="1" applyAlignment="1" applyProtection="1">
      <alignment horizontal="center"/>
      <protection/>
    </xf>
    <xf numFmtId="166" fontId="1" fillId="2" borderId="4" xfId="0" applyNumberFormat="1" applyFont="1" applyFill="1" applyBorder="1" applyAlignment="1" applyProtection="1">
      <alignment horizontal="center"/>
      <protection/>
    </xf>
    <xf numFmtId="164" fontId="1" fillId="2" borderId="11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left"/>
      <protection/>
    </xf>
    <xf numFmtId="164" fontId="1" fillId="2" borderId="1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762000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58</xdr:row>
      <xdr:rowOff>76200</xdr:rowOff>
    </xdr:from>
    <xdr:to>
      <xdr:col>1</xdr:col>
      <xdr:colOff>762000</xdr:colOff>
      <xdr:row>62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29775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33"/>
  <sheetViews>
    <sheetView showGridLines="0" showZeros="0" tabSelected="1" view="pageBreakPreview" zoomScale="65" zoomScaleNormal="75" zoomScaleSheetLayoutView="65" workbookViewId="0" topLeftCell="A28">
      <selection activeCell="G10" sqref="G10"/>
    </sheetView>
  </sheetViews>
  <sheetFormatPr defaultColWidth="9.625" defaultRowHeight="12.75"/>
  <cols>
    <col min="1" max="1" width="1.625" style="0" customWidth="1"/>
    <col min="2" max="2" width="24.625" style="0" customWidth="1"/>
    <col min="3" max="3" width="14.125" style="32" customWidth="1"/>
    <col min="4" max="4" width="13.00390625" style="32" customWidth="1"/>
    <col min="5" max="5" width="13.875" style="32" customWidth="1"/>
    <col min="6" max="6" width="14.875" style="32" customWidth="1"/>
    <col min="7" max="7" width="13.00390625" style="32" customWidth="1"/>
    <col min="8" max="8" width="11.125" style="32" customWidth="1"/>
    <col min="9" max="9" width="21.00390625" style="32" customWidth="1"/>
    <col min="10" max="10" width="16.75390625" style="32" customWidth="1"/>
    <col min="11" max="11" width="15.125" style="32" customWidth="1"/>
    <col min="12" max="12" width="9.25390625" style="32" customWidth="1"/>
    <col min="13" max="13" width="14.75390625" style="32" customWidth="1"/>
    <col min="14" max="14" width="14.625" style="0" customWidth="1"/>
    <col min="15" max="16" width="12.625" style="0" customWidth="1"/>
    <col min="17" max="19" width="13.625" style="0" customWidth="1"/>
    <col min="20" max="20" width="14.625" style="0" customWidth="1"/>
    <col min="21" max="21" width="18.625" style="0" customWidth="1"/>
    <col min="22" max="22" width="5.625" style="0" customWidth="1"/>
    <col min="25" max="25" width="11.625" style="0" customWidth="1"/>
  </cols>
  <sheetData>
    <row r="1" spans="1:13" ht="12.75">
      <c r="A1" s="3"/>
      <c r="B1" s="33" t="s">
        <v>77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>
      <c r="A2" s="3"/>
      <c r="B2" s="8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8">
      <c r="A3" s="3"/>
      <c r="B3" s="34" t="s">
        <v>54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">
      <c r="A4" s="3"/>
      <c r="B4" s="34" t="s">
        <v>55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3"/>
      <c r="B5" s="2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3"/>
      <c r="B6" s="39"/>
      <c r="C6" s="43"/>
      <c r="D6" s="35"/>
      <c r="E6" s="35"/>
      <c r="F6" s="35"/>
      <c r="G6" s="35"/>
      <c r="H6" s="35"/>
      <c r="I6" s="35"/>
      <c r="J6" s="35"/>
      <c r="K6" s="35"/>
      <c r="L6" s="35"/>
      <c r="M6" s="36"/>
    </row>
    <row r="7" spans="1:13" ht="12.75">
      <c r="A7" s="3"/>
      <c r="B7" s="40"/>
      <c r="C7" s="49" t="s">
        <v>83</v>
      </c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2.75">
      <c r="A8" s="3"/>
      <c r="B8" s="41"/>
      <c r="C8" s="46"/>
      <c r="D8" s="46"/>
      <c r="E8" s="46"/>
      <c r="F8" s="39" t="s">
        <v>67</v>
      </c>
      <c r="G8" s="46"/>
      <c r="H8" s="46"/>
      <c r="I8" s="46" t="s">
        <v>57</v>
      </c>
      <c r="J8" s="39"/>
      <c r="K8" s="47" t="s">
        <v>78</v>
      </c>
      <c r="L8" s="50"/>
      <c r="M8" s="39"/>
    </row>
    <row r="9" spans="1:13" ht="12.75">
      <c r="A9" s="3"/>
      <c r="B9" s="42" t="s">
        <v>1</v>
      </c>
      <c r="C9" s="42" t="s">
        <v>2</v>
      </c>
      <c r="D9" s="42" t="s">
        <v>3</v>
      </c>
      <c r="E9" s="42" t="s">
        <v>4</v>
      </c>
      <c r="F9" s="42" t="s">
        <v>68</v>
      </c>
      <c r="G9" s="42" t="s">
        <v>5</v>
      </c>
      <c r="H9" s="42" t="s">
        <v>58</v>
      </c>
      <c r="I9" s="42" t="s">
        <v>66</v>
      </c>
      <c r="J9" s="42" t="s">
        <v>6</v>
      </c>
      <c r="K9" s="48"/>
      <c r="L9" s="51"/>
      <c r="M9" s="42" t="s">
        <v>71</v>
      </c>
    </row>
    <row r="10" spans="1:13" ht="12.75">
      <c r="A10" s="3"/>
      <c r="B10" s="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2" customFormat="1" ht="12.75">
      <c r="A11" s="9"/>
      <c r="B11" s="10" t="s">
        <v>7</v>
      </c>
      <c r="C11" s="19">
        <f>SUM(C13+C25)</f>
        <v>82991.19999999998</v>
      </c>
      <c r="D11" s="19">
        <f aca="true" t="shared" si="0" ref="D11:M11">SUM(D13+D25)</f>
        <v>245030.3</v>
      </c>
      <c r="E11" s="19">
        <f t="shared" si="0"/>
        <v>154805.4</v>
      </c>
      <c r="F11" s="19">
        <f t="shared" si="0"/>
        <v>7610.5</v>
      </c>
      <c r="G11" s="19">
        <f t="shared" si="0"/>
        <v>45811.59999999999</v>
      </c>
      <c r="H11" s="19">
        <f t="shared" si="0"/>
        <v>5348.4</v>
      </c>
      <c r="I11" s="19">
        <f t="shared" si="0"/>
        <v>174.2</v>
      </c>
      <c r="J11" s="19">
        <f t="shared" si="0"/>
        <v>33468.2</v>
      </c>
      <c r="K11" s="19">
        <f t="shared" si="0"/>
        <v>87.6</v>
      </c>
      <c r="L11" s="19">
        <f t="shared" si="0"/>
        <v>0</v>
      </c>
      <c r="M11" s="19">
        <f t="shared" si="0"/>
        <v>22755.699999999997</v>
      </c>
    </row>
    <row r="12" spans="1:13" ht="12.75">
      <c r="A12" s="3"/>
      <c r="B12" s="2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25" s="12" customFormat="1" ht="12.75">
      <c r="A13" s="9"/>
      <c r="B13" s="10" t="s">
        <v>8</v>
      </c>
      <c r="C13" s="19">
        <f>SUM(C16:C23)</f>
        <v>34819</v>
      </c>
      <c r="D13" s="19">
        <f aca="true" t="shared" si="1" ref="D13:M13">SUM(D16:D23)</f>
        <v>169311.8</v>
      </c>
      <c r="E13" s="19">
        <f t="shared" si="1"/>
        <v>97832.4</v>
      </c>
      <c r="F13" s="19">
        <f t="shared" si="1"/>
        <v>1402.6</v>
      </c>
      <c r="G13" s="19">
        <f t="shared" si="1"/>
        <v>33281.6</v>
      </c>
      <c r="H13" s="19">
        <f t="shared" si="1"/>
        <v>1624.8999999999999</v>
      </c>
      <c r="I13" s="19">
        <f t="shared" si="1"/>
        <v>0</v>
      </c>
      <c r="J13" s="19">
        <f t="shared" si="1"/>
        <v>10846.8</v>
      </c>
      <c r="K13" s="19">
        <f t="shared" si="1"/>
        <v>0</v>
      </c>
      <c r="L13" s="19">
        <f t="shared" si="1"/>
        <v>0</v>
      </c>
      <c r="M13" s="19">
        <f t="shared" si="1"/>
        <v>13820.599999999999</v>
      </c>
      <c r="W13" s="13"/>
      <c r="X13" s="13"/>
      <c r="Y13" s="13"/>
    </row>
    <row r="14" spans="1:13" ht="12.75">
      <c r="A14" s="3"/>
      <c r="B14" s="2" t="s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3"/>
      <c r="B15" s="2"/>
      <c r="C15" s="17"/>
      <c r="D15" s="17"/>
      <c r="E15" s="17"/>
      <c r="F15" s="17"/>
      <c r="G15" s="17"/>
      <c r="H15" s="17"/>
      <c r="I15" s="17"/>
      <c r="J15" s="17"/>
      <c r="K15" s="17"/>
      <c r="L15" s="17">
        <v>0</v>
      </c>
      <c r="M15" s="17"/>
    </row>
    <row r="16" spans="1:13" ht="12.75">
      <c r="A16" s="3"/>
      <c r="B16" s="2" t="s">
        <v>62</v>
      </c>
      <c r="C16" s="21">
        <v>24481.8</v>
      </c>
      <c r="D16" s="21">
        <v>85400.7</v>
      </c>
      <c r="E16" s="21">
        <v>55604</v>
      </c>
      <c r="F16" s="21">
        <v>991.5</v>
      </c>
      <c r="G16" s="21">
        <v>18120.1</v>
      </c>
      <c r="H16" s="22">
        <v>979.1</v>
      </c>
      <c r="I16" s="21"/>
      <c r="J16" s="21">
        <v>6875.7</v>
      </c>
      <c r="K16" s="21"/>
      <c r="L16" s="21"/>
      <c r="M16" s="21">
        <v>7730.9</v>
      </c>
    </row>
    <row r="17" spans="1:13" ht="12.75">
      <c r="A17" s="3"/>
      <c r="B17" s="2" t="s">
        <v>9</v>
      </c>
      <c r="C17" s="21">
        <v>1408.5</v>
      </c>
      <c r="D17" s="21">
        <v>4094.6</v>
      </c>
      <c r="E17" s="21">
        <v>2446.3</v>
      </c>
      <c r="F17" s="21">
        <v>41.2</v>
      </c>
      <c r="G17" s="21">
        <v>1562</v>
      </c>
      <c r="H17" s="22">
        <v>14</v>
      </c>
      <c r="I17" s="21"/>
      <c r="J17" s="21">
        <v>102.1</v>
      </c>
      <c r="K17" s="21"/>
      <c r="L17" s="21"/>
      <c r="M17" s="21">
        <v>355.4</v>
      </c>
    </row>
    <row r="18" spans="1:13" ht="12.75">
      <c r="A18" s="3"/>
      <c r="B18" s="2" t="s">
        <v>10</v>
      </c>
      <c r="C18" s="21">
        <v>722.6</v>
      </c>
      <c r="D18" s="21">
        <v>10929.7</v>
      </c>
      <c r="E18" s="21">
        <v>6483.7</v>
      </c>
      <c r="F18" s="21">
        <v>96.7</v>
      </c>
      <c r="G18" s="21">
        <v>2248.8</v>
      </c>
      <c r="H18" s="23">
        <v>63.4</v>
      </c>
      <c r="I18" s="21"/>
      <c r="J18" s="21">
        <v>349.3</v>
      </c>
      <c r="K18" s="21"/>
      <c r="L18" s="21"/>
      <c r="M18" s="21">
        <v>607.6</v>
      </c>
    </row>
    <row r="19" spans="1:13" ht="12.75">
      <c r="A19" s="3"/>
      <c r="B19" s="2" t="s">
        <v>60</v>
      </c>
      <c r="C19" s="21">
        <v>129.9</v>
      </c>
      <c r="D19" s="21">
        <v>6759.9</v>
      </c>
      <c r="E19" s="21">
        <v>3900.5</v>
      </c>
      <c r="F19" s="21">
        <v>19.3</v>
      </c>
      <c r="G19" s="21">
        <v>1172</v>
      </c>
      <c r="H19" s="21">
        <v>68.1</v>
      </c>
      <c r="I19" s="21"/>
      <c r="J19" s="21">
        <v>279.9</v>
      </c>
      <c r="K19" s="21"/>
      <c r="L19" s="21"/>
      <c r="M19" s="21">
        <v>507.4</v>
      </c>
    </row>
    <row r="20" spans="1:13" ht="12.75">
      <c r="A20" s="3"/>
      <c r="B20" s="2" t="s">
        <v>11</v>
      </c>
      <c r="C20" s="21">
        <v>4050.4</v>
      </c>
      <c r="D20" s="21">
        <v>802.5</v>
      </c>
      <c r="E20" s="21">
        <v>736.7</v>
      </c>
      <c r="F20" s="21">
        <v>8.9</v>
      </c>
      <c r="G20" s="21">
        <v>340.5</v>
      </c>
      <c r="H20" s="22">
        <v>55.5</v>
      </c>
      <c r="I20" s="21"/>
      <c r="J20" s="21">
        <v>117.2</v>
      </c>
      <c r="K20" s="21"/>
      <c r="L20" s="21"/>
      <c r="M20" s="21">
        <v>98</v>
      </c>
    </row>
    <row r="21" spans="1:13" ht="12.75">
      <c r="A21" s="3"/>
      <c r="B21" s="2" t="s">
        <v>12</v>
      </c>
      <c r="C21" s="21">
        <v>3134.4</v>
      </c>
      <c r="D21" s="21">
        <v>2151.3</v>
      </c>
      <c r="E21" s="21">
        <v>1350.2</v>
      </c>
      <c r="F21" s="21">
        <v>7.1</v>
      </c>
      <c r="G21" s="21">
        <v>528.2</v>
      </c>
      <c r="H21" s="22">
        <v>123</v>
      </c>
      <c r="I21" s="21"/>
      <c r="J21" s="21">
        <v>313.4</v>
      </c>
      <c r="K21" s="21"/>
      <c r="L21" s="21"/>
      <c r="M21" s="21">
        <v>196.1</v>
      </c>
    </row>
    <row r="22" spans="1:13" ht="12.75">
      <c r="A22" s="3"/>
      <c r="B22" s="2" t="s">
        <v>72</v>
      </c>
      <c r="C22" s="21"/>
      <c r="D22" s="21">
        <v>51230.8</v>
      </c>
      <c r="E22" s="21">
        <v>22940</v>
      </c>
      <c r="F22" s="21">
        <v>161.3</v>
      </c>
      <c r="G22" s="21">
        <v>7440.6</v>
      </c>
      <c r="H22" s="23">
        <v>246.6</v>
      </c>
      <c r="I22" s="21"/>
      <c r="J22" s="21">
        <v>2181.8</v>
      </c>
      <c r="K22" s="21"/>
      <c r="L22" s="21"/>
      <c r="M22" s="21">
        <v>3660.7</v>
      </c>
    </row>
    <row r="23" spans="1:13" ht="12.75">
      <c r="A23" s="3"/>
      <c r="B23" s="2" t="s">
        <v>61</v>
      </c>
      <c r="C23" s="21">
        <v>891.4</v>
      </c>
      <c r="D23" s="21">
        <v>7942.3</v>
      </c>
      <c r="E23" s="21">
        <v>4371</v>
      </c>
      <c r="F23" s="21">
        <v>76.6</v>
      </c>
      <c r="G23" s="21">
        <v>1869.4</v>
      </c>
      <c r="H23" s="21">
        <v>75.2</v>
      </c>
      <c r="I23" s="21"/>
      <c r="J23" s="21">
        <v>627.4</v>
      </c>
      <c r="K23" s="21"/>
      <c r="L23" s="21"/>
      <c r="M23" s="21">
        <v>664.5</v>
      </c>
    </row>
    <row r="24" spans="1:13" ht="12.75">
      <c r="A24" s="3"/>
      <c r="B24" s="2" t="s"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30" s="12" customFormat="1" ht="12.75">
      <c r="A25" s="9"/>
      <c r="B25" s="10" t="s">
        <v>13</v>
      </c>
      <c r="C25" s="24">
        <f>SUM(C27:C56)</f>
        <v>48172.19999999999</v>
      </c>
      <c r="D25" s="24">
        <f aca="true" t="shared" si="2" ref="D25:M25">SUM(D27:D56)</f>
        <v>75718.49999999999</v>
      </c>
      <c r="E25" s="24">
        <f t="shared" si="2"/>
        <v>56973</v>
      </c>
      <c r="F25" s="25">
        <f t="shared" si="2"/>
        <v>6207.900000000001</v>
      </c>
      <c r="G25" s="24">
        <f t="shared" si="2"/>
        <v>12529.999999999996</v>
      </c>
      <c r="H25" s="24">
        <f t="shared" si="2"/>
        <v>3723.4999999999995</v>
      </c>
      <c r="I25" s="24">
        <f t="shared" si="2"/>
        <v>174.2</v>
      </c>
      <c r="J25" s="24">
        <f t="shared" si="2"/>
        <v>22621.399999999998</v>
      </c>
      <c r="K25" s="24">
        <f t="shared" si="2"/>
        <v>87.6</v>
      </c>
      <c r="L25" s="24">
        <f t="shared" si="2"/>
        <v>0</v>
      </c>
      <c r="M25" s="24">
        <f t="shared" si="2"/>
        <v>8935.099999999999</v>
      </c>
      <c r="W25" s="13"/>
      <c r="X25" s="13"/>
      <c r="Y25" s="13"/>
      <c r="Z25" s="13"/>
      <c r="AA25" s="13"/>
      <c r="AB25" s="13"/>
      <c r="AC25" s="13"/>
      <c r="AD25" s="13"/>
    </row>
    <row r="26" spans="1:13" ht="12.75">
      <c r="A26" s="3"/>
      <c r="B26" s="2" t="s"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3"/>
      <c r="B27" s="5" t="s">
        <v>25</v>
      </c>
      <c r="C27" s="21">
        <v>3782.9</v>
      </c>
      <c r="D27" s="21">
        <v>2345.4</v>
      </c>
      <c r="E27" s="21">
        <v>6</v>
      </c>
      <c r="F27" s="21">
        <v>30.9</v>
      </c>
      <c r="G27" s="21"/>
      <c r="H27" s="21">
        <v>85.3</v>
      </c>
      <c r="I27" s="21"/>
      <c r="J27" s="21">
        <v>17.1</v>
      </c>
      <c r="K27" s="21"/>
      <c r="L27" s="21"/>
      <c r="M27" s="21">
        <v>98</v>
      </c>
    </row>
    <row r="28" spans="1:13" ht="12.75">
      <c r="A28" s="3"/>
      <c r="B28" s="5" t="s">
        <v>26</v>
      </c>
      <c r="C28" s="21">
        <v>178.6</v>
      </c>
      <c r="D28" s="21">
        <v>1712.5</v>
      </c>
      <c r="E28" s="21">
        <v>4448.9</v>
      </c>
      <c r="F28" s="21">
        <v>93.7</v>
      </c>
      <c r="G28" s="21"/>
      <c r="H28" s="21">
        <v>243.9</v>
      </c>
      <c r="I28" s="21"/>
      <c r="J28" s="21">
        <v>2486.2</v>
      </c>
      <c r="K28" s="21"/>
      <c r="L28" s="21"/>
      <c r="M28" s="21">
        <v>564.4</v>
      </c>
    </row>
    <row r="29" spans="1:13" ht="12.75">
      <c r="A29" s="3"/>
      <c r="B29" s="5" t="s">
        <v>27</v>
      </c>
      <c r="C29" s="21">
        <v>115.4</v>
      </c>
      <c r="D29" s="21">
        <v>11887.5</v>
      </c>
      <c r="E29" s="21">
        <v>39.9</v>
      </c>
      <c r="F29" s="21">
        <v>1932</v>
      </c>
      <c r="G29" s="21"/>
      <c r="H29" s="21"/>
      <c r="I29" s="21"/>
      <c r="J29" s="21"/>
      <c r="K29" s="21"/>
      <c r="L29" s="21"/>
      <c r="M29" s="21">
        <v>801.4</v>
      </c>
    </row>
    <row r="30" spans="1:13" ht="12.75">
      <c r="A30" s="3"/>
      <c r="B30" s="5" t="s">
        <v>28</v>
      </c>
      <c r="C30" s="21">
        <v>321.8</v>
      </c>
      <c r="D30" s="21">
        <v>4335.7</v>
      </c>
      <c r="E30" s="21">
        <v>250</v>
      </c>
      <c r="F30" s="21">
        <v>42.3</v>
      </c>
      <c r="G30" s="21"/>
      <c r="H30" s="21"/>
      <c r="I30" s="21"/>
      <c r="J30" s="21">
        <v>991</v>
      </c>
      <c r="K30" s="21"/>
      <c r="L30" s="21"/>
      <c r="M30" s="21">
        <v>278.4</v>
      </c>
    </row>
    <row r="31" spans="1:13" ht="12.75">
      <c r="A31" s="3"/>
      <c r="B31" s="5" t="s">
        <v>29</v>
      </c>
      <c r="C31" s="21">
        <v>3302.2</v>
      </c>
      <c r="D31" s="21">
        <v>1634.7</v>
      </c>
      <c r="E31" s="21">
        <v>2157.3</v>
      </c>
      <c r="F31" s="21">
        <v>49.5</v>
      </c>
      <c r="G31" s="21"/>
      <c r="H31" s="21">
        <v>70.8</v>
      </c>
      <c r="I31" s="21"/>
      <c r="J31" s="21">
        <v>318.5</v>
      </c>
      <c r="K31" s="21"/>
      <c r="L31" s="21"/>
      <c r="M31" s="21">
        <v>162</v>
      </c>
    </row>
    <row r="32" spans="1:13" ht="12.75">
      <c r="A32" s="3"/>
      <c r="B32" s="5" t="s">
        <v>30</v>
      </c>
      <c r="C32" s="21">
        <v>1114.3</v>
      </c>
      <c r="D32" s="21">
        <v>680.1</v>
      </c>
      <c r="E32" s="21">
        <v>3436.4</v>
      </c>
      <c r="F32" s="21">
        <v>626.1</v>
      </c>
      <c r="G32" s="21">
        <v>3869.4</v>
      </c>
      <c r="H32" s="21">
        <v>77.8</v>
      </c>
      <c r="I32" s="21"/>
      <c r="J32" s="21">
        <v>419.3</v>
      </c>
      <c r="K32" s="21"/>
      <c r="L32" s="21"/>
      <c r="M32" s="21">
        <v>452.1</v>
      </c>
    </row>
    <row r="33" spans="1:13" ht="12.75">
      <c r="A33" s="3"/>
      <c r="B33" s="5" t="s">
        <v>31</v>
      </c>
      <c r="C33" s="21">
        <v>740.5</v>
      </c>
      <c r="D33" s="21">
        <v>87.9</v>
      </c>
      <c r="E33" s="21">
        <v>4271.7</v>
      </c>
      <c r="F33" s="21">
        <v>1.1</v>
      </c>
      <c r="G33" s="21">
        <v>73.1</v>
      </c>
      <c r="H33" s="21"/>
      <c r="I33" s="21"/>
      <c r="J33" s="21">
        <v>4757.5</v>
      </c>
      <c r="K33" s="21"/>
      <c r="L33" s="21"/>
      <c r="M33" s="21">
        <v>602.4</v>
      </c>
    </row>
    <row r="34" spans="1:13" ht="12.75">
      <c r="A34" s="3"/>
      <c r="B34" s="5" t="s">
        <v>32</v>
      </c>
      <c r="C34" s="21">
        <v>898.2</v>
      </c>
      <c r="D34" s="21">
        <v>8146.4</v>
      </c>
      <c r="E34" s="21">
        <v>7.2</v>
      </c>
      <c r="F34" s="21">
        <v>631.9</v>
      </c>
      <c r="G34" s="21">
        <v>5</v>
      </c>
      <c r="H34" s="21">
        <v>1631.5</v>
      </c>
      <c r="I34" s="21"/>
      <c r="J34" s="21">
        <v>197.5</v>
      </c>
      <c r="K34" s="21"/>
      <c r="L34" s="21"/>
      <c r="M34" s="21">
        <v>583.2</v>
      </c>
    </row>
    <row r="35" spans="1:13" ht="12.75">
      <c r="A35" s="3"/>
      <c r="B35" s="5" t="s">
        <v>33</v>
      </c>
      <c r="C35" s="21">
        <v>1455.1</v>
      </c>
      <c r="D35" s="21">
        <v>4321.2</v>
      </c>
      <c r="E35" s="21">
        <v>153.8</v>
      </c>
      <c r="F35" s="21">
        <v>232.2</v>
      </c>
      <c r="G35" s="21">
        <v>21.6</v>
      </c>
      <c r="H35" s="21">
        <v>1.6</v>
      </c>
      <c r="I35" s="21"/>
      <c r="J35" s="21">
        <v>426.6</v>
      </c>
      <c r="K35" s="21"/>
      <c r="L35" s="21"/>
      <c r="M35" s="21">
        <v>225.1</v>
      </c>
    </row>
    <row r="36" spans="1:13" ht="12.75">
      <c r="A36" s="3"/>
      <c r="B36" s="5" t="s">
        <v>34</v>
      </c>
      <c r="C36" s="21">
        <v>4656.7</v>
      </c>
      <c r="D36" s="21">
        <v>837.1</v>
      </c>
      <c r="E36" s="21">
        <v>97.1</v>
      </c>
      <c r="F36" s="21">
        <v>14.5</v>
      </c>
      <c r="G36" s="21"/>
      <c r="H36" s="21"/>
      <c r="I36" s="21"/>
      <c r="J36" s="21">
        <v>76.6</v>
      </c>
      <c r="K36" s="21"/>
      <c r="L36" s="21"/>
      <c r="M36" s="21">
        <v>1058.6</v>
      </c>
    </row>
    <row r="37" spans="1:13" ht="12.75">
      <c r="A37" s="3"/>
      <c r="B37" s="5" t="s">
        <v>35</v>
      </c>
      <c r="C37" s="21">
        <v>830.6</v>
      </c>
      <c r="D37" s="21">
        <v>446.2</v>
      </c>
      <c r="E37" s="21">
        <v>956.4</v>
      </c>
      <c r="F37" s="21">
        <v>1.4</v>
      </c>
      <c r="G37" s="21"/>
      <c r="H37" s="21">
        <v>1</v>
      </c>
      <c r="I37" s="21">
        <v>174.2</v>
      </c>
      <c r="J37" s="21">
        <v>96</v>
      </c>
      <c r="K37" s="21">
        <v>60.8</v>
      </c>
      <c r="L37" s="21"/>
      <c r="M37" s="21"/>
    </row>
    <row r="38" spans="1:13" ht="12.75">
      <c r="A38" s="3"/>
      <c r="B38" s="5" t="s">
        <v>36</v>
      </c>
      <c r="C38" s="21">
        <v>1482.8</v>
      </c>
      <c r="D38" s="21">
        <v>436.7</v>
      </c>
      <c r="E38" s="21">
        <v>287.2</v>
      </c>
      <c r="F38" s="21">
        <v>14.9</v>
      </c>
      <c r="G38" s="21">
        <v>49.2</v>
      </c>
      <c r="H38" s="21">
        <v>45.7</v>
      </c>
      <c r="I38" s="21"/>
      <c r="J38" s="21">
        <v>52.8</v>
      </c>
      <c r="K38" s="21"/>
      <c r="L38" s="21"/>
      <c r="M38" s="21">
        <v>43.1</v>
      </c>
    </row>
    <row r="39" spans="1:13" ht="12.75">
      <c r="A39" s="3"/>
      <c r="B39" s="5" t="s">
        <v>37</v>
      </c>
      <c r="C39" s="21">
        <v>1839.3</v>
      </c>
      <c r="D39" s="21">
        <v>2443.6</v>
      </c>
      <c r="E39" s="21">
        <v>767.5</v>
      </c>
      <c r="F39" s="21">
        <v>44.4</v>
      </c>
      <c r="G39" s="21">
        <v>186.8</v>
      </c>
      <c r="H39" s="26">
        <v>115.8</v>
      </c>
      <c r="I39" s="21"/>
      <c r="J39" s="21">
        <v>475.9</v>
      </c>
      <c r="K39" s="21"/>
      <c r="L39" s="21"/>
      <c r="M39" s="21">
        <v>174.9</v>
      </c>
    </row>
    <row r="40" spans="1:13" ht="12.75">
      <c r="A40" s="3"/>
      <c r="B40" s="5" t="s">
        <v>38</v>
      </c>
      <c r="C40" s="21">
        <v>4193.5</v>
      </c>
      <c r="D40" s="21">
        <v>667.2</v>
      </c>
      <c r="E40" s="21">
        <v>701</v>
      </c>
      <c r="F40" s="21">
        <v>55.4</v>
      </c>
      <c r="G40" s="21">
        <v>73.2</v>
      </c>
      <c r="H40" s="22">
        <v>86.8</v>
      </c>
      <c r="I40" s="21"/>
      <c r="J40" s="21">
        <v>73.3</v>
      </c>
      <c r="K40" s="21"/>
      <c r="L40" s="21"/>
      <c r="M40" s="21">
        <v>82.1</v>
      </c>
    </row>
    <row r="41" spans="1:13" ht="12.75">
      <c r="A41" s="3"/>
      <c r="B41" s="5" t="s">
        <v>39</v>
      </c>
      <c r="C41" s="21">
        <v>2629.2</v>
      </c>
      <c r="D41" s="21">
        <v>667.2</v>
      </c>
      <c r="E41" s="21">
        <v>294.7</v>
      </c>
      <c r="F41" s="21">
        <v>28.7</v>
      </c>
      <c r="G41" s="21">
        <v>442.2</v>
      </c>
      <c r="H41" s="22">
        <v>26.6</v>
      </c>
      <c r="I41" s="21"/>
      <c r="J41" s="21">
        <v>151.2</v>
      </c>
      <c r="K41" s="21"/>
      <c r="L41" s="21"/>
      <c r="M41" s="21">
        <v>59.6</v>
      </c>
    </row>
    <row r="42" spans="1:13" ht="12.75">
      <c r="A42" s="3"/>
      <c r="B42" s="5" t="s">
        <v>40</v>
      </c>
      <c r="C42" s="21">
        <v>3475.3</v>
      </c>
      <c r="D42" s="21">
        <v>483.7</v>
      </c>
      <c r="E42" s="21">
        <v>496.6</v>
      </c>
      <c r="F42" s="21">
        <v>20.7</v>
      </c>
      <c r="G42" s="21">
        <v>177.9</v>
      </c>
      <c r="H42" s="26">
        <v>123.5</v>
      </c>
      <c r="I42" s="21"/>
      <c r="J42" s="21">
        <v>180.7</v>
      </c>
      <c r="K42" s="21"/>
      <c r="L42" s="21"/>
      <c r="M42" s="21">
        <v>76.4</v>
      </c>
    </row>
    <row r="43" spans="1:13" ht="12.75">
      <c r="A43" s="3"/>
      <c r="B43" s="5" t="s">
        <v>41</v>
      </c>
      <c r="C43" s="21">
        <v>2734.3</v>
      </c>
      <c r="D43" s="21">
        <v>2921.4</v>
      </c>
      <c r="E43" s="21">
        <v>857.3</v>
      </c>
      <c r="F43" s="21">
        <v>795.5</v>
      </c>
      <c r="G43" s="21">
        <v>4129.2</v>
      </c>
      <c r="H43" s="26">
        <v>177.7</v>
      </c>
      <c r="I43" s="21"/>
      <c r="J43" s="21">
        <v>684</v>
      </c>
      <c r="K43" s="21"/>
      <c r="L43" s="21"/>
      <c r="M43" s="21">
        <v>457.9</v>
      </c>
    </row>
    <row r="44" spans="1:13" ht="12.75">
      <c r="A44" s="3"/>
      <c r="B44" s="5" t="s">
        <v>42</v>
      </c>
      <c r="C44" s="21">
        <v>722.7</v>
      </c>
      <c r="D44" s="21">
        <v>3040.7</v>
      </c>
      <c r="E44" s="21">
        <v>841.6</v>
      </c>
      <c r="F44" s="21">
        <v>12</v>
      </c>
      <c r="G44" s="21">
        <v>41.8</v>
      </c>
      <c r="H44" s="23">
        <v>85.7</v>
      </c>
      <c r="I44" s="21"/>
      <c r="J44" s="21">
        <v>1203.5</v>
      </c>
      <c r="K44" s="21"/>
      <c r="L44" s="21"/>
      <c r="M44" s="21">
        <v>254.2</v>
      </c>
    </row>
    <row r="45" spans="1:13" ht="12.75">
      <c r="A45" s="3"/>
      <c r="B45" s="5" t="s">
        <v>43</v>
      </c>
      <c r="C45" s="21">
        <v>674.3</v>
      </c>
      <c r="D45" s="21">
        <v>1525.4</v>
      </c>
      <c r="E45" s="21">
        <v>5703.2</v>
      </c>
      <c r="F45" s="21">
        <v>21.3</v>
      </c>
      <c r="G45" s="21">
        <v>181.9</v>
      </c>
      <c r="H45" s="22">
        <v>81.5</v>
      </c>
      <c r="I45" s="21"/>
      <c r="J45" s="21">
        <v>678</v>
      </c>
      <c r="K45" s="21"/>
      <c r="L45" s="21"/>
      <c r="M45" s="21">
        <v>363</v>
      </c>
    </row>
    <row r="46" spans="1:13" ht="12.75">
      <c r="A46" s="3"/>
      <c r="B46" s="5" t="s">
        <v>44</v>
      </c>
      <c r="C46" s="21">
        <v>1074.1</v>
      </c>
      <c r="D46" s="21">
        <v>862.8</v>
      </c>
      <c r="E46" s="21">
        <v>549.6</v>
      </c>
      <c r="F46" s="21">
        <v>17.8</v>
      </c>
      <c r="G46" s="21">
        <v>110</v>
      </c>
      <c r="H46" s="26">
        <v>78.1</v>
      </c>
      <c r="I46" s="21"/>
      <c r="J46" s="21">
        <v>141.2</v>
      </c>
      <c r="K46" s="21"/>
      <c r="L46" s="21"/>
      <c r="M46" s="21">
        <v>75.4</v>
      </c>
    </row>
    <row r="47" spans="1:13" ht="12.75">
      <c r="A47" s="3"/>
      <c r="B47" s="5" t="s">
        <v>45</v>
      </c>
      <c r="C47" s="21">
        <v>2772.1</v>
      </c>
      <c r="D47" s="21">
        <v>735.9</v>
      </c>
      <c r="E47" s="21">
        <v>1111</v>
      </c>
      <c r="F47" s="21">
        <v>58.9</v>
      </c>
      <c r="G47" s="21">
        <v>110.5</v>
      </c>
      <c r="H47" s="26">
        <v>137.5</v>
      </c>
      <c r="I47" s="21"/>
      <c r="J47" s="21">
        <v>340.6</v>
      </c>
      <c r="K47" s="21"/>
      <c r="L47" s="21"/>
      <c r="M47" s="21">
        <v>117.8</v>
      </c>
    </row>
    <row r="48" spans="1:13" ht="12.75">
      <c r="A48" s="3"/>
      <c r="B48" s="5" t="s">
        <v>46</v>
      </c>
      <c r="C48" s="21">
        <v>323.2</v>
      </c>
      <c r="D48" s="21">
        <v>747.3</v>
      </c>
      <c r="E48" s="21">
        <v>5082.9</v>
      </c>
      <c r="F48" s="21">
        <v>8.6</v>
      </c>
      <c r="G48" s="21"/>
      <c r="H48" s="26">
        <v>14</v>
      </c>
      <c r="I48" s="21"/>
      <c r="J48" s="21">
        <v>3306</v>
      </c>
      <c r="K48" s="21"/>
      <c r="L48" s="21"/>
      <c r="M48" s="21">
        <v>558.8</v>
      </c>
    </row>
    <row r="49" spans="1:13" ht="12.75">
      <c r="A49" s="3"/>
      <c r="B49" s="5" t="s">
        <v>47</v>
      </c>
      <c r="C49" s="21">
        <v>2895.1</v>
      </c>
      <c r="D49" s="21">
        <v>296</v>
      </c>
      <c r="E49" s="21">
        <v>1100</v>
      </c>
      <c r="F49" s="21">
        <v>8.1</v>
      </c>
      <c r="G49" s="21">
        <v>340.9</v>
      </c>
      <c r="H49" s="26">
        <v>42.1</v>
      </c>
      <c r="I49" s="21"/>
      <c r="J49" s="21">
        <v>65.1</v>
      </c>
      <c r="K49" s="21"/>
      <c r="L49" s="21"/>
      <c r="M49" s="21">
        <v>49.8</v>
      </c>
    </row>
    <row r="50" spans="1:13" ht="12.75">
      <c r="A50" s="3"/>
      <c r="B50" s="5" t="s">
        <v>48</v>
      </c>
      <c r="C50" s="21">
        <v>620.9</v>
      </c>
      <c r="D50" s="21">
        <v>5860.4</v>
      </c>
      <c r="E50" s="21">
        <v>4120.1</v>
      </c>
      <c r="F50" s="21">
        <v>980.7</v>
      </c>
      <c r="G50" s="21"/>
      <c r="H50" s="26">
        <v>119</v>
      </c>
      <c r="I50" s="21"/>
      <c r="J50" s="21">
        <v>202</v>
      </c>
      <c r="K50" s="21">
        <v>26.8</v>
      </c>
      <c r="L50" s="21"/>
      <c r="M50" s="21">
        <v>297</v>
      </c>
    </row>
    <row r="51" spans="1:13" ht="12.75">
      <c r="A51" s="3"/>
      <c r="B51" s="5" t="s">
        <v>49</v>
      </c>
      <c r="C51" s="21">
        <v>230.6</v>
      </c>
      <c r="D51" s="21">
        <v>11493</v>
      </c>
      <c r="E51" s="21">
        <v>203.8</v>
      </c>
      <c r="F51" s="21">
        <v>183.2</v>
      </c>
      <c r="G51" s="21"/>
      <c r="H51" s="26">
        <v>183.8</v>
      </c>
      <c r="I51" s="21"/>
      <c r="J51" s="21">
        <v>406.1</v>
      </c>
      <c r="K51" s="21"/>
      <c r="L51" s="21"/>
      <c r="M51" s="21"/>
    </row>
    <row r="52" spans="1:13" ht="12.75">
      <c r="A52" s="3"/>
      <c r="B52" s="5" t="s">
        <v>50</v>
      </c>
      <c r="C52" s="21">
        <v>867.8</v>
      </c>
      <c r="D52" s="21">
        <v>3010.8</v>
      </c>
      <c r="E52" s="21">
        <v>3752.2</v>
      </c>
      <c r="F52" s="21">
        <v>9</v>
      </c>
      <c r="G52" s="21">
        <v>148.1</v>
      </c>
      <c r="H52" s="26">
        <v>4.4</v>
      </c>
      <c r="I52" s="21"/>
      <c r="J52" s="21">
        <v>1076.8</v>
      </c>
      <c r="K52" s="21"/>
      <c r="L52" s="21"/>
      <c r="M52" s="21">
        <v>377.8</v>
      </c>
    </row>
    <row r="53" spans="1:13" ht="12.75">
      <c r="A53" s="3"/>
      <c r="B53" s="5" t="s">
        <v>51</v>
      </c>
      <c r="C53" s="21">
        <v>1165.6</v>
      </c>
      <c r="D53" s="21">
        <v>664.7</v>
      </c>
      <c r="E53" s="21">
        <v>2645.3</v>
      </c>
      <c r="F53" s="21">
        <v>226.1</v>
      </c>
      <c r="G53" s="21">
        <v>1006.8</v>
      </c>
      <c r="H53" s="26">
        <v>35.2</v>
      </c>
      <c r="I53" s="21"/>
      <c r="J53" s="21">
        <v>398.2</v>
      </c>
      <c r="K53" s="21"/>
      <c r="L53" s="21"/>
      <c r="M53" s="21">
        <v>142.2</v>
      </c>
    </row>
    <row r="54" spans="1:13" ht="12.75">
      <c r="A54" s="3"/>
      <c r="B54" s="5" t="s">
        <v>63</v>
      </c>
      <c r="C54" s="21">
        <v>391.3</v>
      </c>
      <c r="D54" s="21">
        <v>1066.9</v>
      </c>
      <c r="E54" s="21">
        <v>3073.1</v>
      </c>
      <c r="F54" s="21">
        <v>31.8</v>
      </c>
      <c r="G54" s="21">
        <v>174</v>
      </c>
      <c r="H54" s="22">
        <v>68.6</v>
      </c>
      <c r="I54" s="21"/>
      <c r="J54" s="21">
        <v>198</v>
      </c>
      <c r="K54" s="21"/>
      <c r="L54" s="21"/>
      <c r="M54" s="21">
        <v>193.3</v>
      </c>
    </row>
    <row r="55" spans="1:13" ht="12.75">
      <c r="A55" s="3"/>
      <c r="B55" s="5" t="s">
        <v>52</v>
      </c>
      <c r="C55" s="21">
        <v>176.1</v>
      </c>
      <c r="D55" s="21">
        <v>2170.3</v>
      </c>
      <c r="E55" s="21">
        <v>4165.8</v>
      </c>
      <c r="F55" s="21">
        <v>24.4</v>
      </c>
      <c r="G55" s="21">
        <v>1046.8</v>
      </c>
      <c r="H55" s="21"/>
      <c r="I55" s="21"/>
      <c r="J55" s="21">
        <v>3179.3</v>
      </c>
      <c r="K55" s="21"/>
      <c r="L55" s="21"/>
      <c r="M55" s="21">
        <v>548.3</v>
      </c>
    </row>
    <row r="56" spans="1:13" ht="12.75">
      <c r="A56" s="3"/>
      <c r="B56" s="5" t="s">
        <v>53</v>
      </c>
      <c r="C56" s="21">
        <v>2507.7</v>
      </c>
      <c r="D56" s="21">
        <v>189.8</v>
      </c>
      <c r="E56" s="21">
        <v>5395.4</v>
      </c>
      <c r="F56" s="21">
        <v>10.8</v>
      </c>
      <c r="G56" s="21">
        <v>341.6</v>
      </c>
      <c r="H56" s="21">
        <v>185.6</v>
      </c>
      <c r="I56" s="21"/>
      <c r="J56" s="21">
        <v>22.4</v>
      </c>
      <c r="K56" s="21"/>
      <c r="L56" s="21"/>
      <c r="M56" s="21">
        <v>237.9</v>
      </c>
    </row>
    <row r="57" spans="1:13" ht="12.75">
      <c r="A57" s="3"/>
      <c r="B57" s="15" t="s">
        <v>59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3"/>
      <c r="B58" s="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ht="12.75">
      <c r="A59" s="3"/>
      <c r="B59" s="33" t="s">
        <v>77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22" ht="15">
      <c r="A60" s="3"/>
      <c r="B60" s="8" t="s"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O60" s="1"/>
      <c r="P60" s="1"/>
      <c r="Q60" s="1"/>
      <c r="R60" s="1"/>
      <c r="S60" s="1"/>
      <c r="T60" s="1"/>
      <c r="U60" s="1"/>
      <c r="V60" s="1"/>
    </row>
    <row r="61" spans="1:22" ht="18">
      <c r="A61" s="3"/>
      <c r="B61" s="34" t="s">
        <v>54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O61" s="1"/>
      <c r="P61" s="1"/>
      <c r="Q61" s="1"/>
      <c r="R61" s="1"/>
      <c r="S61" s="1"/>
      <c r="T61" s="1"/>
      <c r="U61" s="1"/>
      <c r="V61" s="1"/>
    </row>
    <row r="62" spans="1:22" ht="18">
      <c r="A62" s="3"/>
      <c r="B62" s="34" t="s">
        <v>56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O62" s="1"/>
      <c r="P62" s="1"/>
      <c r="Q62" s="1"/>
      <c r="R62" s="1"/>
      <c r="S62" s="1"/>
      <c r="T62" s="1"/>
      <c r="U62" s="1"/>
      <c r="V62" s="1"/>
    </row>
    <row r="63" spans="1:22" ht="12.75">
      <c r="A63" s="3"/>
      <c r="B63" s="2" t="s">
        <v>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3"/>
      <c r="B64" s="53"/>
      <c r="C64" s="54"/>
      <c r="D64" s="54"/>
      <c r="E64" s="54"/>
      <c r="F64" s="54"/>
      <c r="G64" s="54"/>
      <c r="H64" s="55"/>
      <c r="I64" s="56"/>
      <c r="J64" s="55"/>
      <c r="K64" s="57"/>
      <c r="L64" s="58"/>
      <c r="M64" s="57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3"/>
      <c r="B65" s="59"/>
      <c r="C65" s="60" t="s">
        <v>14</v>
      </c>
      <c r="D65" s="61" t="s">
        <v>75</v>
      </c>
      <c r="E65" s="60" t="s">
        <v>80</v>
      </c>
      <c r="F65" s="61" t="s">
        <v>73</v>
      </c>
      <c r="G65" s="61" t="s">
        <v>81</v>
      </c>
      <c r="H65" s="62" t="s">
        <v>79</v>
      </c>
      <c r="I65" s="63"/>
      <c r="J65" s="62" t="s">
        <v>82</v>
      </c>
      <c r="K65" s="63"/>
      <c r="L65" s="64" t="s">
        <v>69</v>
      </c>
      <c r="M65" s="37"/>
      <c r="N65" s="1"/>
      <c r="O65" s="1"/>
      <c r="P65" s="1"/>
      <c r="Q65" s="1"/>
      <c r="R65" s="1"/>
      <c r="S65" s="1"/>
      <c r="T65" s="1"/>
      <c r="U65" s="1"/>
      <c r="V65" s="1"/>
    </row>
    <row r="66" spans="1:13" ht="12.75">
      <c r="A66" s="3"/>
      <c r="B66" s="42" t="s">
        <v>15</v>
      </c>
      <c r="C66" s="42" t="s">
        <v>16</v>
      </c>
      <c r="D66" s="42" t="s">
        <v>76</v>
      </c>
      <c r="E66" s="42" t="s">
        <v>74</v>
      </c>
      <c r="F66" s="42" t="s">
        <v>74</v>
      </c>
      <c r="G66" s="42" t="s">
        <v>17</v>
      </c>
      <c r="H66" s="38"/>
      <c r="I66" s="52"/>
      <c r="J66" s="49" t="s">
        <v>70</v>
      </c>
      <c r="K66" s="45"/>
      <c r="L66" s="65"/>
      <c r="M66" s="66"/>
    </row>
    <row r="67" spans="1:13" ht="12.75">
      <c r="A67" s="3"/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2.75">
      <c r="A68" s="4"/>
      <c r="B68" s="14" t="s">
        <v>69</v>
      </c>
      <c r="C68" s="19">
        <f>SUM(C70+C82)</f>
        <v>102822.30000000002</v>
      </c>
      <c r="D68" s="19">
        <f aca="true" t="shared" si="3" ref="D68:M68">SUM(D70+D82)</f>
        <v>618.1</v>
      </c>
      <c r="E68" s="19">
        <f t="shared" si="3"/>
        <v>0</v>
      </c>
      <c r="F68" s="19">
        <f t="shared" si="3"/>
        <v>12953.6</v>
      </c>
      <c r="G68" s="19">
        <f t="shared" si="3"/>
        <v>399039.39999999997</v>
      </c>
      <c r="H68" s="19">
        <f t="shared" si="3"/>
        <v>0</v>
      </c>
      <c r="I68" s="19">
        <f t="shared" si="3"/>
        <v>115607.2</v>
      </c>
      <c r="J68" s="19">
        <f t="shared" si="3"/>
        <v>588</v>
      </c>
      <c r="K68" s="19">
        <f t="shared" si="3"/>
        <v>0</v>
      </c>
      <c r="L68" s="19">
        <f t="shared" si="3"/>
        <v>0</v>
      </c>
      <c r="M68" s="19">
        <f t="shared" si="3"/>
        <v>1229711.7</v>
      </c>
    </row>
    <row r="69" spans="1:13" ht="12.75">
      <c r="A69" s="4"/>
      <c r="B69" s="5" t="s">
        <v>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s="12" customFormat="1" ht="12.75">
      <c r="A70" s="11"/>
      <c r="B70" s="14" t="s">
        <v>18</v>
      </c>
      <c r="C70" s="19">
        <f>SUM(C73:C80)</f>
        <v>5499.400000000001</v>
      </c>
      <c r="D70" s="19">
        <f aca="true" t="shared" si="4" ref="D70:M70">SUM(D73:D80)</f>
        <v>603.5</v>
      </c>
      <c r="E70" s="19">
        <f t="shared" si="4"/>
        <v>0</v>
      </c>
      <c r="F70" s="19">
        <f t="shared" si="4"/>
        <v>12953.6</v>
      </c>
      <c r="G70" s="19">
        <f t="shared" si="4"/>
        <v>389060.8</v>
      </c>
      <c r="H70" s="19">
        <f t="shared" si="4"/>
        <v>0</v>
      </c>
      <c r="I70" s="19">
        <f t="shared" si="4"/>
        <v>90618.4</v>
      </c>
      <c r="J70" s="19">
        <f t="shared" si="4"/>
        <v>482.59999999999997</v>
      </c>
      <c r="K70" s="19">
        <f t="shared" si="4"/>
        <v>0</v>
      </c>
      <c r="L70" s="19">
        <f t="shared" si="4"/>
        <v>0</v>
      </c>
      <c r="M70" s="19">
        <f t="shared" si="4"/>
        <v>862158</v>
      </c>
    </row>
    <row r="71" spans="1:13" ht="12.75">
      <c r="A71" s="4"/>
      <c r="B71" s="5" t="s">
        <v>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ht="12.75">
      <c r="A72" s="4"/>
      <c r="B72" s="5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4" ht="12.75">
      <c r="A73" s="4"/>
      <c r="B73" s="5" t="s">
        <v>65</v>
      </c>
      <c r="C73" s="21">
        <v>4416.3</v>
      </c>
      <c r="D73" s="21">
        <v>395.6</v>
      </c>
      <c r="E73" s="21"/>
      <c r="F73" s="21">
        <v>12205.7</v>
      </c>
      <c r="G73" s="22">
        <v>379346.1</v>
      </c>
      <c r="H73" s="28"/>
      <c r="I73" s="21">
        <v>60704.2</v>
      </c>
      <c r="J73" s="21">
        <v>226.7</v>
      </c>
      <c r="K73" s="29"/>
      <c r="L73" s="29"/>
      <c r="M73" s="21">
        <f aca="true" t="shared" si="5" ref="M73:M81">SUM(C16+D16+E16+F16+G16+H16+I16+J16+K16+L16+M16+C73+D73+E73+F73+G73+I73+J73)</f>
        <v>657478.3999999999</v>
      </c>
      <c r="N73" s="7"/>
    </row>
    <row r="74" spans="1:13" ht="12.75">
      <c r="A74" s="4"/>
      <c r="B74" s="5" t="s">
        <v>19</v>
      </c>
      <c r="C74" s="21"/>
      <c r="D74" s="21"/>
      <c r="E74" s="21"/>
      <c r="F74" s="21">
        <v>739.3</v>
      </c>
      <c r="G74" s="21"/>
      <c r="H74" s="21"/>
      <c r="I74" s="21">
        <v>2457.9</v>
      </c>
      <c r="J74" s="21">
        <v>1.1</v>
      </c>
      <c r="K74" s="21"/>
      <c r="L74" s="21"/>
      <c r="M74" s="21">
        <f t="shared" si="5"/>
        <v>13222.4</v>
      </c>
    </row>
    <row r="75" spans="1:13" ht="12.75">
      <c r="A75" s="4"/>
      <c r="B75" s="5" t="s">
        <v>20</v>
      </c>
      <c r="C75" s="21">
        <v>549.9</v>
      </c>
      <c r="D75" s="21"/>
      <c r="E75" s="21"/>
      <c r="F75" s="21"/>
      <c r="G75" s="21">
        <v>9176.3</v>
      </c>
      <c r="H75" s="21"/>
      <c r="I75" s="21">
        <v>13874.1</v>
      </c>
      <c r="J75" s="21">
        <v>227.9</v>
      </c>
      <c r="K75" s="21"/>
      <c r="L75" s="21"/>
      <c r="M75" s="21">
        <f t="shared" si="5"/>
        <v>45330</v>
      </c>
    </row>
    <row r="76" spans="1:13" ht="12.75">
      <c r="A76" s="4"/>
      <c r="B76" s="5" t="s">
        <v>21</v>
      </c>
      <c r="C76" s="26"/>
      <c r="D76" s="26"/>
      <c r="E76" s="26"/>
      <c r="F76" s="26"/>
      <c r="G76" s="26">
        <v>240.5</v>
      </c>
      <c r="H76" s="26"/>
      <c r="I76" s="26">
        <v>2984.9</v>
      </c>
      <c r="J76" s="26"/>
      <c r="K76" s="26"/>
      <c r="L76" s="26"/>
      <c r="M76" s="21">
        <f t="shared" si="5"/>
        <v>16062.399999999998</v>
      </c>
    </row>
    <row r="77" spans="1:13" ht="12.75">
      <c r="A77" s="4"/>
      <c r="B77" s="5" t="s">
        <v>22</v>
      </c>
      <c r="C77" s="26">
        <v>401.3</v>
      </c>
      <c r="D77" s="26"/>
      <c r="E77" s="26"/>
      <c r="F77" s="26">
        <v>8.6</v>
      </c>
      <c r="G77" s="26"/>
      <c r="H77" s="26"/>
      <c r="I77" s="26">
        <v>2951.1</v>
      </c>
      <c r="J77" s="26">
        <v>16.7</v>
      </c>
      <c r="K77" s="26"/>
      <c r="L77" s="26"/>
      <c r="M77" s="21">
        <f t="shared" si="5"/>
        <v>9587.4</v>
      </c>
    </row>
    <row r="78" spans="1:13" ht="12.75">
      <c r="A78" s="4"/>
      <c r="B78" s="5" t="s">
        <v>23</v>
      </c>
      <c r="C78" s="21">
        <v>115.8</v>
      </c>
      <c r="D78" s="21"/>
      <c r="E78" s="21"/>
      <c r="F78" s="21"/>
      <c r="G78" s="21">
        <v>16.7</v>
      </c>
      <c r="H78" s="21"/>
      <c r="I78" s="21">
        <v>2907</v>
      </c>
      <c r="J78" s="21">
        <v>10.2</v>
      </c>
      <c r="K78" s="21"/>
      <c r="L78" s="21"/>
      <c r="M78" s="21">
        <f t="shared" si="5"/>
        <v>10853.400000000001</v>
      </c>
    </row>
    <row r="79" spans="1:13" ht="12.75">
      <c r="A79" s="4"/>
      <c r="B79" s="5" t="s">
        <v>72</v>
      </c>
      <c r="C79" s="21"/>
      <c r="D79" s="21"/>
      <c r="E79" s="21"/>
      <c r="F79" s="21"/>
      <c r="G79" s="21"/>
      <c r="H79" s="21"/>
      <c r="I79" s="21">
        <v>4030.2</v>
      </c>
      <c r="J79" s="21"/>
      <c r="K79" s="21"/>
      <c r="L79" s="21"/>
      <c r="M79" s="21">
        <f t="shared" si="5"/>
        <v>91892.00000000001</v>
      </c>
    </row>
    <row r="80" spans="1:13" ht="12.75">
      <c r="A80" s="3"/>
      <c r="B80" s="2" t="s">
        <v>64</v>
      </c>
      <c r="C80" s="21">
        <v>16.1</v>
      </c>
      <c r="D80" s="21">
        <v>207.9</v>
      </c>
      <c r="E80" s="21"/>
      <c r="F80" s="21"/>
      <c r="G80" s="21">
        <v>281.2</v>
      </c>
      <c r="H80" s="21"/>
      <c r="I80" s="21">
        <v>709</v>
      </c>
      <c r="J80" s="21"/>
      <c r="K80" s="21"/>
      <c r="L80" s="21"/>
      <c r="M80" s="21">
        <f t="shared" si="5"/>
        <v>17732.000000000004</v>
      </c>
    </row>
    <row r="81" spans="1:13" ht="12.75">
      <c r="A81" s="4"/>
      <c r="B81" s="5" t="s"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>
        <f t="shared" si="5"/>
        <v>0</v>
      </c>
    </row>
    <row r="82" spans="1:13" s="12" customFormat="1" ht="12.75">
      <c r="A82" s="11"/>
      <c r="B82" s="14" t="s">
        <v>24</v>
      </c>
      <c r="C82" s="24">
        <f>SUM(C84:C113)</f>
        <v>97322.90000000002</v>
      </c>
      <c r="D82" s="24">
        <f aca="true" t="shared" si="6" ref="D82:M82">SUM(D84:D113)</f>
        <v>14.6</v>
      </c>
      <c r="E82" s="25">
        <f t="shared" si="6"/>
        <v>0</v>
      </c>
      <c r="F82" s="24">
        <f t="shared" si="6"/>
        <v>0</v>
      </c>
      <c r="G82" s="24">
        <f t="shared" si="6"/>
        <v>9978.599999999999</v>
      </c>
      <c r="H82" s="24">
        <f t="shared" si="6"/>
        <v>0</v>
      </c>
      <c r="I82" s="25">
        <f t="shared" si="6"/>
        <v>24988.800000000003</v>
      </c>
      <c r="J82" s="24">
        <f t="shared" si="6"/>
        <v>105.4</v>
      </c>
      <c r="K82" s="24">
        <f t="shared" si="6"/>
        <v>0</v>
      </c>
      <c r="L82" s="24">
        <f t="shared" si="6"/>
        <v>0</v>
      </c>
      <c r="M82" s="24">
        <f t="shared" si="6"/>
        <v>367553.7</v>
      </c>
    </row>
    <row r="83" spans="1:13" ht="12.75">
      <c r="A83" s="4"/>
      <c r="B83" s="5" t="s">
        <v>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>
        <f aca="true" t="shared" si="7" ref="M83:M113">SUM(C26+D26+E26+F26+G26+H26+I26+J26+K26+L26+M26+C83+D83+E83+F83+G83+I83+J83)</f>
        <v>0</v>
      </c>
    </row>
    <row r="84" spans="1:13" ht="12.75">
      <c r="A84" s="4"/>
      <c r="B84" s="5" t="s">
        <v>25</v>
      </c>
      <c r="C84" s="21">
        <v>3021.6</v>
      </c>
      <c r="D84" s="21"/>
      <c r="E84" s="21"/>
      <c r="F84" s="21"/>
      <c r="G84" s="21"/>
      <c r="H84" s="21"/>
      <c r="I84" s="21">
        <v>3766.1</v>
      </c>
      <c r="J84" s="21"/>
      <c r="K84" s="21"/>
      <c r="L84" s="21"/>
      <c r="M84" s="21">
        <f t="shared" si="7"/>
        <v>13153.300000000001</v>
      </c>
    </row>
    <row r="85" spans="1:13" ht="12.75">
      <c r="A85" s="4"/>
      <c r="B85" s="5" t="s">
        <v>26</v>
      </c>
      <c r="C85" s="21">
        <v>692.4</v>
      </c>
      <c r="D85" s="21"/>
      <c r="E85" s="21"/>
      <c r="F85" s="21"/>
      <c r="G85" s="21">
        <v>465.2</v>
      </c>
      <c r="H85" s="21"/>
      <c r="I85" s="21">
        <v>23.8</v>
      </c>
      <c r="J85" s="21"/>
      <c r="K85" s="21"/>
      <c r="L85" s="21"/>
      <c r="M85" s="21">
        <f t="shared" si="7"/>
        <v>10909.599999999999</v>
      </c>
    </row>
    <row r="86" spans="1:13" ht="12.75">
      <c r="A86" s="4"/>
      <c r="B86" s="5" t="s">
        <v>27</v>
      </c>
      <c r="C86" s="21">
        <v>3224.3</v>
      </c>
      <c r="D86" s="21"/>
      <c r="E86" s="21"/>
      <c r="F86" s="21"/>
      <c r="G86" s="21"/>
      <c r="H86" s="21"/>
      <c r="I86" s="21">
        <v>29.9</v>
      </c>
      <c r="J86" s="21"/>
      <c r="K86" s="21"/>
      <c r="L86" s="21"/>
      <c r="M86" s="21">
        <f t="shared" si="7"/>
        <v>18030.4</v>
      </c>
    </row>
    <row r="87" spans="1:13" ht="12.75">
      <c r="A87" s="4"/>
      <c r="B87" s="5" t="s">
        <v>28</v>
      </c>
      <c r="C87" s="21"/>
      <c r="D87" s="21"/>
      <c r="E87" s="21"/>
      <c r="F87" s="21"/>
      <c r="G87" s="21"/>
      <c r="H87" s="21"/>
      <c r="I87" s="21">
        <v>19.3</v>
      </c>
      <c r="J87" s="21"/>
      <c r="K87" s="21"/>
      <c r="L87" s="21"/>
      <c r="M87" s="30">
        <f t="shared" si="7"/>
        <v>6238.5</v>
      </c>
    </row>
    <row r="88" spans="1:13" ht="12.75">
      <c r="A88" s="4"/>
      <c r="B88" s="5" t="s">
        <v>29</v>
      </c>
      <c r="C88" s="21">
        <v>4611.2</v>
      </c>
      <c r="D88" s="21">
        <v>3.5</v>
      </c>
      <c r="E88" s="21"/>
      <c r="F88" s="21"/>
      <c r="G88" s="21"/>
      <c r="H88" s="21"/>
      <c r="I88" s="21">
        <v>589</v>
      </c>
      <c r="J88" s="21"/>
      <c r="K88" s="21"/>
      <c r="L88" s="21"/>
      <c r="M88" s="21">
        <f t="shared" si="7"/>
        <v>12898.7</v>
      </c>
    </row>
    <row r="89" spans="1:13" ht="12.75">
      <c r="A89" s="4"/>
      <c r="B89" s="5" t="s">
        <v>30</v>
      </c>
      <c r="C89" s="21">
        <v>2586.5</v>
      </c>
      <c r="D89" s="21"/>
      <c r="E89" s="21"/>
      <c r="F89" s="21"/>
      <c r="G89" s="21">
        <v>1886.9</v>
      </c>
      <c r="H89" s="21"/>
      <c r="I89" s="21">
        <v>326.1</v>
      </c>
      <c r="J89" s="21"/>
      <c r="K89" s="21"/>
      <c r="L89" s="21"/>
      <c r="M89" s="30">
        <f t="shared" si="7"/>
        <v>15475</v>
      </c>
    </row>
    <row r="90" spans="1:13" ht="12.75">
      <c r="A90" s="4"/>
      <c r="B90" s="5" t="s">
        <v>31</v>
      </c>
      <c r="C90" s="21">
        <v>7319</v>
      </c>
      <c r="D90" s="21"/>
      <c r="E90" s="21"/>
      <c r="F90" s="21"/>
      <c r="G90" s="21">
        <v>309.5</v>
      </c>
      <c r="H90" s="21"/>
      <c r="I90" s="21">
        <v>104.9</v>
      </c>
      <c r="J90" s="21"/>
      <c r="K90" s="21"/>
      <c r="L90" s="21"/>
      <c r="M90" s="30">
        <f t="shared" si="7"/>
        <v>18267.6</v>
      </c>
    </row>
    <row r="91" spans="1:13" ht="12.75">
      <c r="A91" s="4"/>
      <c r="B91" s="5" t="s">
        <v>32</v>
      </c>
      <c r="C91" s="21">
        <v>2533.8</v>
      </c>
      <c r="D91" s="21"/>
      <c r="E91" s="21"/>
      <c r="F91" s="21"/>
      <c r="G91" s="21"/>
      <c r="H91" s="21"/>
      <c r="I91" s="21">
        <v>34.4</v>
      </c>
      <c r="J91" s="21"/>
      <c r="K91" s="21"/>
      <c r="L91" s="21"/>
      <c r="M91" s="30">
        <f t="shared" si="7"/>
        <v>14669.1</v>
      </c>
    </row>
    <row r="92" spans="1:13" ht="12.75">
      <c r="A92" s="4"/>
      <c r="B92" s="5" t="s">
        <v>33</v>
      </c>
      <c r="C92" s="21">
        <v>2557.5</v>
      </c>
      <c r="D92" s="21"/>
      <c r="E92" s="21"/>
      <c r="F92" s="21"/>
      <c r="G92" s="21"/>
      <c r="H92" s="21"/>
      <c r="I92" s="22">
        <v>105.7</v>
      </c>
      <c r="J92" s="21"/>
      <c r="K92" s="21"/>
      <c r="L92" s="21"/>
      <c r="M92" s="30">
        <f t="shared" si="7"/>
        <v>9500.400000000001</v>
      </c>
    </row>
    <row r="93" spans="1:13" ht="12.75">
      <c r="A93" s="4"/>
      <c r="B93" s="5" t="s">
        <v>34</v>
      </c>
      <c r="C93" s="21">
        <v>9140.2</v>
      </c>
      <c r="D93" s="21"/>
      <c r="E93" s="21"/>
      <c r="F93" s="21"/>
      <c r="G93" s="21"/>
      <c r="H93" s="21"/>
      <c r="I93" s="26">
        <v>1741.8</v>
      </c>
      <c r="J93" s="21"/>
      <c r="K93" s="21"/>
      <c r="L93" s="21"/>
      <c r="M93" s="21">
        <f t="shared" si="7"/>
        <v>17622.600000000002</v>
      </c>
    </row>
    <row r="94" spans="1:13" ht="12.75">
      <c r="A94" s="4"/>
      <c r="B94" s="5" t="s">
        <v>35</v>
      </c>
      <c r="C94" s="21">
        <v>14098.8</v>
      </c>
      <c r="D94" s="21"/>
      <c r="E94" s="21"/>
      <c r="F94" s="21"/>
      <c r="G94" s="21">
        <v>853</v>
      </c>
      <c r="H94" s="21"/>
      <c r="I94" s="26"/>
      <c r="J94" s="21"/>
      <c r="K94" s="21"/>
      <c r="L94" s="21"/>
      <c r="M94" s="21">
        <f t="shared" si="7"/>
        <v>17518.399999999998</v>
      </c>
    </row>
    <row r="95" spans="1:13" ht="12.75">
      <c r="A95" s="4"/>
      <c r="B95" s="5" t="s">
        <v>36</v>
      </c>
      <c r="C95" s="21"/>
      <c r="D95" s="21"/>
      <c r="E95" s="21"/>
      <c r="F95" s="21"/>
      <c r="G95" s="21">
        <v>174.8</v>
      </c>
      <c r="H95" s="21"/>
      <c r="I95" s="26">
        <v>1110.4</v>
      </c>
      <c r="J95" s="21">
        <v>23.5</v>
      </c>
      <c r="K95" s="21"/>
      <c r="L95" s="21"/>
      <c r="M95" s="30">
        <f t="shared" si="7"/>
        <v>3721.1</v>
      </c>
    </row>
    <row r="96" spans="1:13" ht="12.75">
      <c r="A96" s="4"/>
      <c r="B96" s="5" t="s">
        <v>37</v>
      </c>
      <c r="C96" s="21">
        <v>4506.9</v>
      </c>
      <c r="D96" s="21"/>
      <c r="E96" s="21"/>
      <c r="F96" s="21"/>
      <c r="G96" s="21">
        <v>2520.4</v>
      </c>
      <c r="H96" s="21"/>
      <c r="I96" s="26">
        <v>1153.7</v>
      </c>
      <c r="J96" s="21"/>
      <c r="K96" s="21"/>
      <c r="L96" s="21"/>
      <c r="M96" s="30">
        <f t="shared" si="7"/>
        <v>14229.199999999999</v>
      </c>
    </row>
    <row r="97" spans="1:13" ht="12.75">
      <c r="A97" s="4"/>
      <c r="B97" s="5" t="s">
        <v>38</v>
      </c>
      <c r="C97" s="21">
        <v>526</v>
      </c>
      <c r="D97" s="21"/>
      <c r="E97" s="21"/>
      <c r="F97" s="21"/>
      <c r="G97" s="21">
        <v>40.7</v>
      </c>
      <c r="H97" s="21"/>
      <c r="I97" s="22">
        <v>1270.4</v>
      </c>
      <c r="J97" s="21">
        <v>81.9</v>
      </c>
      <c r="K97" s="21"/>
      <c r="L97" s="21"/>
      <c r="M97" s="21">
        <f t="shared" si="7"/>
        <v>7851.5</v>
      </c>
    </row>
    <row r="98" spans="1:13" ht="12.75">
      <c r="A98" s="4"/>
      <c r="B98" s="5" t="s">
        <v>39</v>
      </c>
      <c r="C98" s="21">
        <v>14531.7</v>
      </c>
      <c r="D98" s="21"/>
      <c r="E98" s="21"/>
      <c r="F98" s="21"/>
      <c r="G98" s="21">
        <v>388.9</v>
      </c>
      <c r="H98" s="21"/>
      <c r="I98" s="26">
        <v>3563.1</v>
      </c>
      <c r="J98" s="21"/>
      <c r="K98" s="21"/>
      <c r="L98" s="21"/>
      <c r="M98" s="21">
        <f t="shared" si="7"/>
        <v>22783.1</v>
      </c>
    </row>
    <row r="99" spans="1:13" ht="12.75">
      <c r="A99" s="4"/>
      <c r="B99" s="5" t="s">
        <v>40</v>
      </c>
      <c r="C99" s="21">
        <v>132.4</v>
      </c>
      <c r="D99" s="21"/>
      <c r="E99" s="21"/>
      <c r="F99" s="21"/>
      <c r="G99" s="21">
        <v>203.6</v>
      </c>
      <c r="H99" s="21"/>
      <c r="I99" s="21">
        <v>786.8</v>
      </c>
      <c r="J99" s="21"/>
      <c r="K99" s="21"/>
      <c r="L99" s="21"/>
      <c r="M99" s="21">
        <f t="shared" si="7"/>
        <v>6157.599999999999</v>
      </c>
    </row>
    <row r="100" spans="1:13" ht="12.75">
      <c r="A100" s="4"/>
      <c r="B100" s="5" t="s">
        <v>41</v>
      </c>
      <c r="C100" s="21">
        <v>3174</v>
      </c>
      <c r="D100" s="21"/>
      <c r="E100" s="21"/>
      <c r="F100" s="21"/>
      <c r="G100" s="21"/>
      <c r="H100" s="21"/>
      <c r="I100" s="21">
        <v>930.7</v>
      </c>
      <c r="J100" s="21"/>
      <c r="K100" s="21"/>
      <c r="L100" s="21"/>
      <c r="M100" s="21">
        <f t="shared" si="7"/>
        <v>16862</v>
      </c>
    </row>
    <row r="101" spans="1:13" ht="12.75">
      <c r="A101" s="4"/>
      <c r="B101" s="5" t="s">
        <v>42</v>
      </c>
      <c r="C101" s="21">
        <v>2314.6</v>
      </c>
      <c r="D101" s="21"/>
      <c r="E101" s="21"/>
      <c r="F101" s="21"/>
      <c r="G101" s="21"/>
      <c r="H101" s="21"/>
      <c r="I101" s="21">
        <v>1227.6</v>
      </c>
      <c r="J101" s="21"/>
      <c r="K101" s="21"/>
      <c r="L101" s="21"/>
      <c r="M101" s="21">
        <f t="shared" si="7"/>
        <v>9744.4</v>
      </c>
    </row>
    <row r="102" spans="1:13" ht="12.75">
      <c r="A102" s="4"/>
      <c r="B102" s="5" t="s">
        <v>43</v>
      </c>
      <c r="C102" s="21">
        <v>1730.5</v>
      </c>
      <c r="D102" s="21"/>
      <c r="E102" s="21"/>
      <c r="F102" s="21"/>
      <c r="G102" s="21">
        <v>1070.4</v>
      </c>
      <c r="H102" s="21"/>
      <c r="I102" s="21">
        <v>316.5</v>
      </c>
      <c r="J102" s="21"/>
      <c r="K102" s="21"/>
      <c r="L102" s="21"/>
      <c r="M102" s="30">
        <f t="shared" si="7"/>
        <v>12345.999999999998</v>
      </c>
    </row>
    <row r="103" spans="1:13" ht="12.75">
      <c r="A103" s="4"/>
      <c r="B103" s="5" t="s">
        <v>44</v>
      </c>
      <c r="C103" s="21">
        <v>327</v>
      </c>
      <c r="D103" s="21"/>
      <c r="E103" s="21"/>
      <c r="F103" s="21"/>
      <c r="G103" s="21">
        <v>689</v>
      </c>
      <c r="H103" s="21"/>
      <c r="I103" s="21">
        <v>2279</v>
      </c>
      <c r="J103" s="21"/>
      <c r="K103" s="21"/>
      <c r="L103" s="21"/>
      <c r="M103" s="21">
        <f t="shared" si="7"/>
        <v>6204</v>
      </c>
    </row>
    <row r="104" spans="1:13" ht="12.75">
      <c r="A104" s="4"/>
      <c r="B104" s="5" t="s">
        <v>45</v>
      </c>
      <c r="C104" s="21">
        <v>2360.3</v>
      </c>
      <c r="D104" s="21"/>
      <c r="E104" s="21"/>
      <c r="F104" s="21"/>
      <c r="G104" s="21"/>
      <c r="H104" s="21"/>
      <c r="I104" s="21">
        <v>1129.6</v>
      </c>
      <c r="J104" s="21"/>
      <c r="K104" s="21"/>
      <c r="L104" s="21"/>
      <c r="M104" s="21">
        <f t="shared" si="7"/>
        <v>8874.2</v>
      </c>
    </row>
    <row r="105" spans="1:13" ht="12.75">
      <c r="A105" s="4"/>
      <c r="B105" s="5" t="s">
        <v>46</v>
      </c>
      <c r="C105" s="21">
        <v>5344.8</v>
      </c>
      <c r="D105" s="21"/>
      <c r="E105" s="21"/>
      <c r="F105" s="21"/>
      <c r="G105" s="21">
        <v>358.3</v>
      </c>
      <c r="H105" s="21"/>
      <c r="I105" s="21">
        <v>113.4</v>
      </c>
      <c r="J105" s="21"/>
      <c r="K105" s="21"/>
      <c r="L105" s="21"/>
      <c r="M105" s="21">
        <f t="shared" si="7"/>
        <v>15857.299999999997</v>
      </c>
    </row>
    <row r="106" spans="1:13" ht="12.75">
      <c r="A106" s="4"/>
      <c r="B106" s="5" t="s">
        <v>47</v>
      </c>
      <c r="C106" s="30">
        <v>2500.1</v>
      </c>
      <c r="D106" s="21">
        <v>11.1</v>
      </c>
      <c r="E106" s="21"/>
      <c r="F106" s="21"/>
      <c r="G106" s="21"/>
      <c r="H106" s="21"/>
      <c r="I106" s="21">
        <v>725.4</v>
      </c>
      <c r="J106" s="21"/>
      <c r="K106" s="21"/>
      <c r="L106" s="21"/>
      <c r="M106" s="30">
        <f t="shared" si="7"/>
        <v>8033.700000000001</v>
      </c>
    </row>
    <row r="107" spans="1:13" ht="12.75">
      <c r="A107" s="4"/>
      <c r="B107" s="5" t="s">
        <v>48</v>
      </c>
      <c r="C107" s="21">
        <v>1298</v>
      </c>
      <c r="D107" s="21"/>
      <c r="E107" s="21"/>
      <c r="F107" s="21"/>
      <c r="G107" s="21">
        <v>358.6</v>
      </c>
      <c r="H107" s="21"/>
      <c r="I107" s="21">
        <v>857</v>
      </c>
      <c r="J107" s="21"/>
      <c r="K107" s="21"/>
      <c r="L107" s="21"/>
      <c r="M107" s="21">
        <f t="shared" si="7"/>
        <v>14740.5</v>
      </c>
    </row>
    <row r="108" spans="1:13" ht="12.75">
      <c r="A108" s="4"/>
      <c r="B108" s="5" t="s">
        <v>49</v>
      </c>
      <c r="C108" s="21">
        <v>2885.3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>
        <f t="shared" si="7"/>
        <v>15585.8</v>
      </c>
    </row>
    <row r="109" spans="1:13" ht="12.75">
      <c r="A109" s="4"/>
      <c r="B109" s="5" t="s">
        <v>50</v>
      </c>
      <c r="C109" s="21">
        <v>2770.6</v>
      </c>
      <c r="D109" s="21"/>
      <c r="E109" s="21"/>
      <c r="F109" s="21"/>
      <c r="G109" s="21"/>
      <c r="H109" s="21"/>
      <c r="I109" s="21">
        <v>677.6</v>
      </c>
      <c r="J109" s="21"/>
      <c r="K109" s="21"/>
      <c r="L109" s="21"/>
      <c r="M109" s="21">
        <f t="shared" si="7"/>
        <v>12695.1</v>
      </c>
    </row>
    <row r="110" spans="1:13" ht="12.75">
      <c r="A110" s="4"/>
      <c r="B110" s="5" t="s">
        <v>51</v>
      </c>
      <c r="C110" s="21">
        <v>961.4</v>
      </c>
      <c r="D110" s="21"/>
      <c r="E110" s="21"/>
      <c r="F110" s="21"/>
      <c r="G110" s="21"/>
      <c r="H110" s="21"/>
      <c r="I110" s="21">
        <v>629.4</v>
      </c>
      <c r="J110" s="21"/>
      <c r="K110" s="21"/>
      <c r="L110" s="21"/>
      <c r="M110" s="21">
        <f t="shared" si="7"/>
        <v>7874.9</v>
      </c>
    </row>
    <row r="111" spans="1:13" ht="12.75">
      <c r="A111" s="4"/>
      <c r="B111" s="5" t="s">
        <v>63</v>
      </c>
      <c r="C111" s="21">
        <v>1180.8</v>
      </c>
      <c r="D111" s="21"/>
      <c r="E111" s="21"/>
      <c r="F111" s="21"/>
      <c r="G111" s="21">
        <v>659.3</v>
      </c>
      <c r="H111" s="21"/>
      <c r="I111" s="21">
        <v>9.2</v>
      </c>
      <c r="J111" s="21"/>
      <c r="K111" s="21"/>
      <c r="L111" s="21"/>
      <c r="M111" s="21">
        <f t="shared" si="7"/>
        <v>7046.300000000001</v>
      </c>
    </row>
    <row r="112" spans="1:13" ht="12.75">
      <c r="A112" s="4"/>
      <c r="B112" s="5" t="s">
        <v>52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>
        <f t="shared" si="7"/>
        <v>11311</v>
      </c>
    </row>
    <row r="113" spans="1:13" ht="12.75">
      <c r="A113" s="4"/>
      <c r="B113" s="15" t="s">
        <v>53</v>
      </c>
      <c r="C113" s="27">
        <v>993.2</v>
      </c>
      <c r="D113" s="27"/>
      <c r="E113" s="27"/>
      <c r="F113" s="27"/>
      <c r="G113" s="27"/>
      <c r="H113" s="27"/>
      <c r="I113" s="27">
        <v>1468</v>
      </c>
      <c r="J113" s="27"/>
      <c r="K113" s="27"/>
      <c r="L113" s="27"/>
      <c r="M113" s="27">
        <f t="shared" si="7"/>
        <v>11352.4</v>
      </c>
    </row>
    <row r="114" ht="12">
      <c r="C114" s="31"/>
    </row>
    <row r="115" ht="12">
      <c r="C115" s="31"/>
    </row>
    <row r="116" ht="12">
      <c r="C116" s="31"/>
    </row>
    <row r="117" ht="12">
      <c r="C117" s="31"/>
    </row>
    <row r="118" ht="12">
      <c r="C118" s="31"/>
    </row>
    <row r="119" ht="12">
      <c r="C119" s="31"/>
    </row>
    <row r="120" ht="12">
      <c r="C120" s="31"/>
    </row>
    <row r="121" ht="12">
      <c r="C121" s="31"/>
    </row>
    <row r="122" ht="12">
      <c r="C122" s="31"/>
    </row>
    <row r="123" ht="12">
      <c r="C123" s="31"/>
    </row>
    <row r="124" ht="12">
      <c r="C124" s="31"/>
    </row>
    <row r="125" ht="12">
      <c r="C125" s="31"/>
    </row>
    <row r="126" ht="12">
      <c r="C126" s="31"/>
    </row>
    <row r="127" ht="12">
      <c r="C127" s="31"/>
    </row>
    <row r="128" ht="12">
      <c r="C128" s="31"/>
    </row>
    <row r="129" ht="12">
      <c r="C129" s="31"/>
    </row>
    <row r="130" ht="12">
      <c r="C130" s="31"/>
    </row>
    <row r="131" ht="12">
      <c r="C131" s="31"/>
    </row>
    <row r="132" ht="12">
      <c r="C132" s="31"/>
    </row>
    <row r="133" ht="12">
      <c r="C133" s="31"/>
    </row>
  </sheetData>
  <mergeCells count="12">
    <mergeCell ref="H65:I65"/>
    <mergeCell ref="L65:M65"/>
    <mergeCell ref="J65:K65"/>
    <mergeCell ref="J66:K66"/>
    <mergeCell ref="B61:M61"/>
    <mergeCell ref="B62:M62"/>
    <mergeCell ref="B1:M1"/>
    <mergeCell ref="B3:M3"/>
    <mergeCell ref="B4:M4"/>
    <mergeCell ref="B59:M59"/>
    <mergeCell ref="K8:L9"/>
    <mergeCell ref="C7:M7"/>
  </mergeCells>
  <printOptions/>
  <pageMargins left="0.984251968503937" right="0" top="0" bottom="0.5905511811023623" header="0" footer="0"/>
  <pageSetup firstPageNumber="289" useFirstPageNumber="1" horizontalDpi="300" verticalDpi="300" orientation="landscape" scale="69" r:id="rId2"/>
  <headerFooter alignWithMargins="0">
    <oddFooter>&amp;C&amp;"Arial,Negrita"&amp;P</oddFooter>
  </headerFooter>
  <rowBreaks count="1" manualBreakCount="1">
    <brk id="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2007-09-05T15:08:00Z</cp:lastPrinted>
  <dcterms:created xsi:type="dcterms:W3CDTF">2004-01-22T15:56:45Z</dcterms:created>
  <dcterms:modified xsi:type="dcterms:W3CDTF">2007-09-05T15:08:02Z</dcterms:modified>
  <cp:category/>
  <cp:version/>
  <cp:contentType/>
  <cp:contentStatus/>
</cp:coreProperties>
</file>