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2.2.5OK" sheetId="1" r:id="rId1"/>
  </sheets>
  <definedNames>
    <definedName name="_Regression_Int" localSheetId="0" hidden="1">1</definedName>
    <definedName name="_xlnm.Print_Area" localSheetId="0">'2.2.5OK'!$A$1:$Q$57</definedName>
    <definedName name="C.CINCUENTAYCUATRO">#REF!</definedName>
    <definedName name="CHEQUESCANCELADOS">#REF!</definedName>
    <definedName name="CINC.YCUATRO">#REF!</definedName>
    <definedName name="CINCUENTAYCUATRO">#REF!</definedName>
    <definedName name="CONCENTRADO">#REF!</definedName>
    <definedName name="Imprimir_área_IM" localSheetId="0">'2.2.5OK'!#REF!</definedName>
    <definedName name="N.ORDINARIA">#REF!</definedName>
    <definedName name="NOMINAORDINARIA">#REF!</definedName>
    <definedName name="ORDINARIA">#REF!</definedName>
    <definedName name="P.P.CUARTASEPT">#REF!</definedName>
    <definedName name="P.P.PRIM.SEPT">#REF!</definedName>
    <definedName name="P.P.QUINTASEPT">#REF!</definedName>
    <definedName name="P.P.SEG.SEPT.">#REF!</definedName>
    <definedName name="P.P.TERC.SEPT.">#REF!</definedName>
    <definedName name="P.P.TOTALSEPT.">#REF!</definedName>
    <definedName name="P.PAGOS">#REF!</definedName>
    <definedName name="P.U.CUARTASEPT">#REF!</definedName>
    <definedName name="P.U.PRIMSEPT">#REF!</definedName>
    <definedName name="P.U.QUINTASEPT">#REF!</definedName>
    <definedName name="P.U.SEG.SEPT">#REF!</definedName>
    <definedName name="P.U.TERC.SEPT">#REF!</definedName>
    <definedName name="P.U.TOTALSEPT">#REF!</definedName>
    <definedName name="P.UNICOS">#REF!</definedName>
    <definedName name="PAGOS.P.">#REF!</definedName>
    <definedName name="PENSIONES">#REF!</definedName>
    <definedName name="RECUPER">#REF!</definedName>
    <definedName name="S">#REF!</definedName>
    <definedName name="SECENTAS">#REF!</definedName>
    <definedName name="SEGUROS">#REF!</definedName>
    <definedName name="SER.MED">#REF!</definedName>
    <definedName name="SETENTAYSIETECEROCUATRO">#REF!</definedName>
    <definedName name="T.PARTIDA">#REF!</definedName>
    <definedName name="TOTALP.P.">#REF!</definedName>
  </definedNames>
  <calcPr fullCalcOnLoad="1"/>
</workbook>
</file>

<file path=xl/sharedStrings.xml><?xml version="1.0" encoding="utf-8"?>
<sst xmlns="http://schemas.openxmlformats.org/spreadsheetml/2006/main" count="79" uniqueCount="65">
  <si>
    <t xml:space="preserve">      2.2.5.   PENSIONES DEL SEGURO DE RIESGOS DEL TRABAJO Y COSTOS POR ENTIDAD FEDERATIVA</t>
  </si>
  <si>
    <t xml:space="preserve">    ( MILES DE PESOS )</t>
  </si>
  <si>
    <t xml:space="preserve"> INCAPACIDAD</t>
  </si>
  <si>
    <t>PENSION</t>
  </si>
  <si>
    <t xml:space="preserve">   ENTIDAD</t>
  </si>
  <si>
    <t xml:space="preserve">    PARCIAL</t>
  </si>
  <si>
    <t xml:space="preserve">    TOTAL</t>
  </si>
  <si>
    <t xml:space="preserve">      VIUDEZ</t>
  </si>
  <si>
    <t>ALIMENTICIA A CARGO</t>
  </si>
  <si>
    <t xml:space="preserve">  FEDERATIVA</t>
  </si>
  <si>
    <t xml:space="preserve">  PERMANENTE</t>
  </si>
  <si>
    <t xml:space="preserve">   PERMANENTE</t>
  </si>
  <si>
    <t xml:space="preserve">    VIUDEZ</t>
  </si>
  <si>
    <t xml:space="preserve">  ORFANDAD</t>
  </si>
  <si>
    <t xml:space="preserve">     ORFANDAD</t>
  </si>
  <si>
    <t>ASCENDIENTES</t>
  </si>
  <si>
    <t xml:space="preserve">     TOTAL  (1)</t>
  </si>
  <si>
    <t>CASOS</t>
  </si>
  <si>
    <t>IMPORTE</t>
  </si>
  <si>
    <t xml:space="preserve"> CASOS</t>
  </si>
  <si>
    <t>TOTAL</t>
  </si>
  <si>
    <t>DISTRITO FEDERAL</t>
  </si>
  <si>
    <t>ZONA NORTE</t>
  </si>
  <si>
    <t>ZONA ORIENTE</t>
  </si>
  <si>
    <t>ZONA SUR</t>
  </si>
  <si>
    <t>ZONA PONIENTE</t>
  </si>
  <si>
    <t>AREA FORANEA</t>
  </si>
  <si>
    <t>AGUASCALIENTES</t>
  </si>
  <si>
    <t>BAJA CALIFORNIA</t>
  </si>
  <si>
    <t>BAJA CALIF.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</si>
  <si>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</si>
  <si>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</si>
  <si>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</si>
  <si>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</si>
  <si>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</si>
  <si>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</si>
  <si>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</si>
  <si>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</si>
  <si>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</si>
  <si>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</si>
  <si>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</si>
  <si>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</si>
  <si>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</si>
  <si>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</si>
  <si>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</si>
  <si>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</si>
  <si>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</si>
  <si>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</si>
  <si>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</si>
  <si>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</si>
  <si>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</si>
  <si>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</si>
  <si>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</si>
  <si>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</si>
  <si>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</si>
  <si>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</si>
  <si>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</si>
  <si>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</si>
  <si>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EN EXTRANJERO</t>
  </si>
  <si>
    <t>NOTA  (1) EL IMPORTE CORRESPONDIENTE NO INTEGRA EL SERVICIO MEDICO POR:</t>
  </si>
  <si>
    <t>**LAS PENSIONES ALIMENTICIAS SE PAGAN TODAS CON CHEQUE EN LA TESORERIA, POR ESA RAZON NO HAY RADICACION EN LAS DELEGACIONES LOCALES</t>
  </si>
  <si>
    <t>**23</t>
  </si>
  <si>
    <t xml:space="preserve">DE PENSIONISTA </t>
  </si>
  <si>
    <t>**LAS PENSIONES ALIMENTICIAS SE CONSIDERAN EN NUMERO DE PENSIONES  E IMPORTE EL EL TIPO DE PENSION  QUE LA ORIGINA 24861.7  (MILES DE PESOS)</t>
  </si>
  <si>
    <t>ANUARIO ESTADÍSTICO 2006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</si>
</sst>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"/>
    <numFmt numFmtId="177" formatCode="#,##0;[Red]#,##0"/>
    <numFmt numFmtId="178" formatCode="&quot;$&quot;#,##0.00"/>
    <numFmt numFmtId="179" formatCode="#,##0_);\(#,##0\)"/>
    <numFmt numFmtId="180" formatCode="#,##0.0_);\(#,##0.0\)"/>
    <numFmt numFmtId="181" formatCode="#,##0.00_);\(#,##0.00\)"/>
    <numFmt numFmtId="182" formatCode="0.0"/>
    <numFmt numFmtId="183" formatCode="#.0,"/>
    <numFmt numFmtId="184" formatCode="0_ ;\-0\ "/>
    <numFmt numFmtId="185" formatCode="_-&quot;$&quot;* #,##0.0_-;\-&quot;$&quot;* #,##0.0_-;_-&quot;$&quot;* &quot;-&quot;??_-;_-@_-"/>
    <numFmt numFmtId="186" formatCode="_-* #,##0.0_-;\-* #,##0.0_-;_-* &quot;-&quot;?_-;_-@_-"/>
    <numFmt numFmtId="187" formatCode="#,##0.000_);\(#,##0.000\)"/>
    <numFmt numFmtId="188" formatCode="#,###"/>
    <numFmt numFmtId="189" formatCode="#,"/>
    <numFmt numFmtId="190" formatCode="_-* #,##0.0_-;\-* #,##0.0_-;_-* &quot;-&quot;??_-;_-@_-"/>
    <numFmt numFmtId="191" formatCode="_-&quot;$&quot;* #,##0.0_-;\-&quot;$&quot;* #,##0.0_-;_-&quot;$&quot;* &quot;-&quot;?_-;_-@_-"/>
    <numFmt numFmtId="192" formatCode="0.00000"/>
    <numFmt numFmtId="193" formatCode="0.0000000"/>
    <numFmt numFmtId="194" formatCode="0.000000000"/>
    <numFmt numFmtId="195" formatCode="_-&quot;$&quot;* #,##0.00_-;\-&quot;$&quot;* #,##0.00_-;_-&quot;$&quot;* &quot;-&quot;?_-;_-@_-"/>
    <numFmt numFmtId="196" formatCode="_-&quot;$&quot;* #,##0_-;\-&quot;$&quot;* #,##0_-;_-&quot;$&quot;* &quot;-&quot;?_-;_-@_-"/>
    <numFmt numFmtId="197" formatCode="#,##0.000"/>
    <numFmt numFmtId="198" formatCode="#,##0.0000"/>
    <numFmt numFmtId="199" formatCode="#,##0.00000"/>
    <numFmt numFmtId="200" formatCode="#,##0.000000"/>
    <numFmt numFmtId="201" formatCode="&quot;$&quot;#,##0.0"/>
    <numFmt numFmtId="202" formatCode="#.00,"/>
    <numFmt numFmtId="203" formatCode="#.000,"/>
    <numFmt numFmtId="204" formatCode="#.0000,"/>
    <numFmt numFmtId="205" formatCode="#.00000,"/>
    <numFmt numFmtId="206" formatCode="#.000000,"/>
    <numFmt numFmtId="207" formatCode="#.0000000,"/>
    <numFmt numFmtId="208" formatCode="&quot;$&quot;#,##0.0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"/>
      <family val="0"/>
    </font>
    <font>
      <sz val="12"/>
      <name val="Arial"/>
      <family val="2"/>
    </font>
    <font>
      <sz val="12"/>
      <name val="Courier"/>
      <family val="0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6" fillId="0" borderId="0" xfId="21">
      <alignment/>
      <protection/>
    </xf>
    <xf numFmtId="0" fontId="7" fillId="0" borderId="0" xfId="21" applyFont="1">
      <alignment/>
      <protection/>
    </xf>
    <xf numFmtId="0" fontId="8" fillId="0" borderId="0" xfId="21" applyFont="1">
      <alignment/>
      <protection/>
    </xf>
    <xf numFmtId="0" fontId="0" fillId="0" borderId="0" xfId="21" applyFont="1" applyAlignment="1" applyProtection="1">
      <alignment horizontal="left"/>
      <protection/>
    </xf>
    <xf numFmtId="0" fontId="0" fillId="0" borderId="0" xfId="21" applyFont="1">
      <alignment/>
      <protection/>
    </xf>
    <xf numFmtId="0" fontId="0" fillId="0" borderId="1" xfId="21" applyFont="1" applyBorder="1">
      <alignment/>
      <protection/>
    </xf>
    <xf numFmtId="0" fontId="0" fillId="0" borderId="1" xfId="21" applyFont="1" applyBorder="1" applyAlignment="1" applyProtection="1">
      <alignment horizontal="left"/>
      <protection/>
    </xf>
    <xf numFmtId="0" fontId="1" fillId="0" borderId="0" xfId="21" applyFont="1" applyAlignment="1" applyProtection="1">
      <alignment horizontal="left"/>
      <protection/>
    </xf>
    <xf numFmtId="176" fontId="9" fillId="0" borderId="0" xfId="21" applyNumberFormat="1" applyFont="1" applyProtection="1">
      <alignment/>
      <protection/>
    </xf>
    <xf numFmtId="176" fontId="6" fillId="0" borderId="0" xfId="21" applyNumberFormat="1">
      <alignment/>
      <protection/>
    </xf>
    <xf numFmtId="0" fontId="1" fillId="0" borderId="2" xfId="21" applyFont="1" applyBorder="1" applyAlignment="1" applyProtection="1">
      <alignment horizontal="left"/>
      <protection/>
    </xf>
    <xf numFmtId="176" fontId="0" fillId="0" borderId="0" xfId="21" applyNumberFormat="1" applyFont="1">
      <alignment/>
      <protection/>
    </xf>
    <xf numFmtId="3" fontId="0" fillId="0" borderId="0" xfId="21" applyNumberFormat="1" applyFont="1" applyProtection="1">
      <alignment/>
      <protection/>
    </xf>
    <xf numFmtId="176" fontId="0" fillId="0" borderId="0" xfId="21" applyNumberFormat="1" applyFont="1" applyProtection="1">
      <alignment/>
      <protection/>
    </xf>
    <xf numFmtId="179" fontId="0" fillId="0" borderId="0" xfId="21" applyNumberFormat="1" applyFont="1" applyProtection="1">
      <alignment/>
      <protection/>
    </xf>
    <xf numFmtId="179" fontId="0" fillId="0" borderId="0" xfId="21" applyNumberFormat="1" applyFont="1" applyBorder="1" applyAlignment="1" applyProtection="1">
      <alignment horizontal="right"/>
      <protection/>
    </xf>
    <xf numFmtId="176" fontId="0" fillId="0" borderId="0" xfId="21" applyNumberFormat="1" applyFont="1" applyBorder="1" applyProtection="1">
      <alignment/>
      <protection/>
    </xf>
    <xf numFmtId="179" fontId="0" fillId="0" borderId="0" xfId="21" applyNumberFormat="1" applyFont="1" applyBorder="1" applyProtection="1">
      <alignment/>
      <protection/>
    </xf>
    <xf numFmtId="180" fontId="0" fillId="0" borderId="0" xfId="21" applyNumberFormat="1" applyFont="1" applyProtection="1">
      <alignment/>
      <protection/>
    </xf>
    <xf numFmtId="179" fontId="0" fillId="0" borderId="2" xfId="21" applyNumberFormat="1" applyFont="1" applyBorder="1" applyProtection="1">
      <alignment/>
      <protection/>
    </xf>
    <xf numFmtId="176" fontId="0" fillId="0" borderId="2" xfId="21" applyNumberFormat="1" applyFont="1" applyBorder="1" applyProtection="1">
      <alignment/>
      <protection/>
    </xf>
    <xf numFmtId="0" fontId="0" fillId="0" borderId="0" xfId="21" applyFont="1" applyBorder="1">
      <alignment/>
      <protection/>
    </xf>
    <xf numFmtId="183" fontId="0" fillId="0" borderId="0" xfId="21" applyNumberFormat="1" applyFont="1" applyBorder="1" applyProtection="1">
      <alignment/>
      <protection/>
    </xf>
    <xf numFmtId="4" fontId="0" fillId="0" borderId="0" xfId="21" applyNumberFormat="1" applyFont="1" applyProtection="1">
      <alignment/>
      <protection/>
    </xf>
    <xf numFmtId="183" fontId="0" fillId="0" borderId="0" xfId="21" applyNumberFormat="1" applyFont="1" applyProtection="1">
      <alignment/>
      <protection/>
    </xf>
    <xf numFmtId="201" fontId="0" fillId="0" borderId="0" xfId="21" applyNumberFormat="1" applyFont="1" applyProtection="1">
      <alignment/>
      <protection/>
    </xf>
    <xf numFmtId="0" fontId="0" fillId="2" borderId="3" xfId="21" applyFont="1" applyFill="1" applyBorder="1">
      <alignment/>
      <protection/>
    </xf>
    <xf numFmtId="0" fontId="0" fillId="2" borderId="4" xfId="21" applyFont="1" applyFill="1" applyBorder="1">
      <alignment/>
      <protection/>
    </xf>
    <xf numFmtId="0" fontId="0" fillId="2" borderId="5" xfId="21" applyFont="1" applyFill="1" applyBorder="1" applyAlignment="1" applyProtection="1">
      <alignment horizontal="left"/>
      <protection/>
    </xf>
    <xf numFmtId="0" fontId="0" fillId="2" borderId="6" xfId="21" applyFont="1" applyFill="1" applyBorder="1">
      <alignment/>
      <protection/>
    </xf>
    <xf numFmtId="0" fontId="0" fillId="2" borderId="7" xfId="21" applyFont="1" applyFill="1" applyBorder="1">
      <alignment/>
      <protection/>
    </xf>
    <xf numFmtId="0" fontId="0" fillId="2" borderId="8" xfId="21" applyFont="1" applyFill="1" applyBorder="1" applyAlignment="1" applyProtection="1">
      <alignment horizontal="center"/>
      <protection/>
    </xf>
    <xf numFmtId="0" fontId="0" fillId="2" borderId="5" xfId="21" applyFont="1" applyFill="1" applyBorder="1">
      <alignment/>
      <protection/>
    </xf>
    <xf numFmtId="0" fontId="0" fillId="2" borderId="7" xfId="21" applyFont="1" applyFill="1" applyBorder="1" applyAlignment="1" applyProtection="1">
      <alignment horizontal="center"/>
      <protection/>
    </xf>
    <xf numFmtId="0" fontId="0" fillId="2" borderId="9" xfId="21" applyFont="1" applyFill="1" applyBorder="1" applyAlignment="1" applyProtection="1">
      <alignment horizontal="center"/>
      <protection/>
    </xf>
    <xf numFmtId="0" fontId="0" fillId="2" borderId="5" xfId="21" applyFont="1" applyFill="1" applyBorder="1" applyAlignment="1" applyProtection="1">
      <alignment horizontal="center"/>
      <protection/>
    </xf>
    <xf numFmtId="0" fontId="0" fillId="2" borderId="6" xfId="21" applyFont="1" applyFill="1" applyBorder="1" applyAlignment="1" applyProtection="1">
      <alignment horizontal="center"/>
      <protection/>
    </xf>
    <xf numFmtId="0" fontId="0" fillId="2" borderId="5" xfId="21" applyFont="1" applyFill="1" applyBorder="1" applyAlignment="1">
      <alignment horizontal="center"/>
      <protection/>
    </xf>
    <xf numFmtId="0" fontId="0" fillId="2" borderId="6" xfId="21" applyFont="1" applyFill="1" applyBorder="1" applyAlignment="1">
      <alignment horizontal="center"/>
      <protection/>
    </xf>
    <xf numFmtId="0" fontId="10" fillId="0" borderId="0" xfId="21" applyFont="1" applyAlignment="1" applyProtection="1">
      <alignment horizontal="right"/>
      <protection/>
    </xf>
    <xf numFmtId="0" fontId="11" fillId="0" borderId="0" xfId="21" applyFont="1" applyAlignment="1" applyProtection="1">
      <alignment horizontal="center"/>
      <protection/>
    </xf>
    <xf numFmtId="0" fontId="0" fillId="2" borderId="3" xfId="21" applyFont="1" applyFill="1" applyBorder="1" applyAlignment="1" applyProtection="1">
      <alignment horizontal="center"/>
      <protection/>
    </xf>
    <xf numFmtId="0" fontId="0" fillId="2" borderId="4" xfId="21" applyFont="1" applyFill="1" applyBorder="1" applyAlignment="1" applyProtection="1">
      <alignment horizont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2 2 5 PENSIONES DEL SEGURO DE RT Y COSTO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485775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69"/>
  <sheetViews>
    <sheetView showGridLines="0" showZeros="0" tabSelected="1" view="pageBreakPreview" zoomScale="75" zoomScaleNormal="60" zoomScaleSheetLayoutView="75" workbookViewId="0" topLeftCell="A1">
      <selection activeCell="A1" sqref="A1:Q1"/>
    </sheetView>
  </sheetViews>
  <sheetFormatPr defaultColWidth="13.28125" defaultRowHeight="12.75"/>
  <cols>
    <col min="1" max="1" width="22.7109375" style="1" customWidth="1"/>
    <col min="2" max="2" width="11.7109375" style="1" customWidth="1"/>
    <col min="3" max="3" width="12.7109375" style="1" customWidth="1"/>
    <col min="4" max="4" width="11.7109375" style="1" customWidth="1"/>
    <col min="5" max="5" width="12.7109375" style="1" customWidth="1"/>
    <col min="6" max="6" width="11.7109375" style="1" customWidth="1"/>
    <col min="7" max="7" width="12.7109375" style="1" customWidth="1"/>
    <col min="8" max="8" width="11.7109375" style="1" customWidth="1"/>
    <col min="9" max="9" width="12.7109375" style="1" customWidth="1"/>
    <col min="10" max="10" width="11.7109375" style="1" customWidth="1"/>
    <col min="11" max="11" width="12.7109375" style="1" customWidth="1"/>
    <col min="12" max="12" width="11.7109375" style="1" customWidth="1"/>
    <col min="13" max="13" width="12.7109375" style="1" customWidth="1"/>
    <col min="14" max="14" width="11.7109375" style="1" customWidth="1"/>
    <col min="15" max="15" width="12.7109375" style="1" customWidth="1"/>
    <col min="16" max="16" width="11.7109375" style="1" customWidth="1"/>
    <col min="17" max="17" width="12.7109375" style="1" customWidth="1"/>
    <col min="18" max="16384" width="13.28125" style="1" customWidth="1"/>
  </cols>
  <sheetData>
    <row r="1" spans="1:17" ht="12.75">
      <c r="A1" s="40" t="s">
        <v>64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5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8">
      <c r="A3" s="41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7" ht="18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17" ht="12.75">
      <c r="A5" s="4"/>
      <c r="B5" s="5"/>
      <c r="C5" s="5"/>
      <c r="D5" s="5"/>
      <c r="E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2.75">
      <c r="A6" s="27"/>
      <c r="B6" s="42" t="s">
        <v>2</v>
      </c>
      <c r="C6" s="43"/>
      <c r="D6" s="42" t="s">
        <v>2</v>
      </c>
      <c r="E6" s="43"/>
      <c r="F6" s="27"/>
      <c r="G6" s="28"/>
      <c r="H6" s="27"/>
      <c r="I6" s="28"/>
      <c r="J6" s="27"/>
      <c r="K6" s="28"/>
      <c r="L6" s="27"/>
      <c r="M6" s="28"/>
      <c r="N6" s="42" t="s">
        <v>3</v>
      </c>
      <c r="O6" s="43"/>
      <c r="P6" s="27"/>
      <c r="Q6" s="28"/>
    </row>
    <row r="7" spans="1:17" ht="12.75">
      <c r="A7" s="29" t="s">
        <v>4</v>
      </c>
      <c r="B7" s="36" t="s">
        <v>5</v>
      </c>
      <c r="C7" s="37"/>
      <c r="D7" s="36" t="s">
        <v>6</v>
      </c>
      <c r="E7" s="37"/>
      <c r="F7" s="33"/>
      <c r="G7" s="30"/>
      <c r="H7" s="33"/>
      <c r="I7" s="30"/>
      <c r="J7" s="36" t="s">
        <v>7</v>
      </c>
      <c r="K7" s="37"/>
      <c r="L7" s="33"/>
      <c r="M7" s="30"/>
      <c r="N7" s="38" t="s">
        <v>8</v>
      </c>
      <c r="O7" s="39"/>
      <c r="P7" s="33"/>
      <c r="Q7" s="30"/>
    </row>
    <row r="8" spans="1:17" ht="12.75">
      <c r="A8" s="29" t="s">
        <v>9</v>
      </c>
      <c r="B8" s="34" t="s">
        <v>10</v>
      </c>
      <c r="C8" s="35"/>
      <c r="D8" s="34" t="s">
        <v>11</v>
      </c>
      <c r="E8" s="35"/>
      <c r="F8" s="34" t="s">
        <v>12</v>
      </c>
      <c r="G8" s="35"/>
      <c r="H8" s="34" t="s">
        <v>13</v>
      </c>
      <c r="I8" s="35"/>
      <c r="J8" s="34" t="s">
        <v>14</v>
      </c>
      <c r="K8" s="35"/>
      <c r="L8" s="34" t="s">
        <v>15</v>
      </c>
      <c r="M8" s="35"/>
      <c r="N8" s="34" t="s">
        <v>62</v>
      </c>
      <c r="O8" s="35"/>
      <c r="P8" s="34" t="s">
        <v>16</v>
      </c>
      <c r="Q8" s="35"/>
    </row>
    <row r="9" spans="1:17" ht="12.75">
      <c r="A9" s="31"/>
      <c r="B9" s="32" t="s">
        <v>17</v>
      </c>
      <c r="C9" s="32" t="s">
        <v>18</v>
      </c>
      <c r="D9" s="32" t="s">
        <v>17</v>
      </c>
      <c r="E9" s="32" t="s">
        <v>18</v>
      </c>
      <c r="F9" s="32" t="s">
        <v>17</v>
      </c>
      <c r="G9" s="32" t="s">
        <v>18</v>
      </c>
      <c r="H9" s="32" t="s">
        <v>17</v>
      </c>
      <c r="I9" s="32" t="s">
        <v>18</v>
      </c>
      <c r="J9" s="32" t="s">
        <v>17</v>
      </c>
      <c r="K9" s="32" t="s">
        <v>18</v>
      </c>
      <c r="L9" s="32" t="s">
        <v>17</v>
      </c>
      <c r="M9" s="32" t="s">
        <v>18</v>
      </c>
      <c r="N9" s="32" t="s">
        <v>17</v>
      </c>
      <c r="O9" s="32" t="s">
        <v>18</v>
      </c>
      <c r="P9" s="32" t="s">
        <v>19</v>
      </c>
      <c r="Q9" s="32" t="s">
        <v>18</v>
      </c>
    </row>
    <row r="10" spans="1:17" ht="12.75">
      <c r="A10" s="7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8" ht="12.75">
      <c r="A11" s="8" t="s">
        <v>20</v>
      </c>
      <c r="B11" s="13">
        <f aca="true" t="shared" si="0" ref="B11:P11">SUM(B13+B20+B54)</f>
        <v>10924</v>
      </c>
      <c r="C11" s="14">
        <f t="shared" si="0"/>
        <v>157633.49999999997</v>
      </c>
      <c r="D11" s="13">
        <f t="shared" si="0"/>
        <v>2661</v>
      </c>
      <c r="E11" s="14">
        <f t="shared" si="0"/>
        <v>203425.20000000004</v>
      </c>
      <c r="F11" s="13">
        <f t="shared" si="0"/>
        <v>1089</v>
      </c>
      <c r="G11" s="14">
        <f t="shared" si="0"/>
        <v>60760.19999999999</v>
      </c>
      <c r="H11" s="13">
        <f t="shared" si="0"/>
        <v>380</v>
      </c>
      <c r="I11" s="14">
        <f t="shared" si="0"/>
        <v>28525.800000000003</v>
      </c>
      <c r="J11" s="13">
        <f t="shared" si="0"/>
        <v>3289</v>
      </c>
      <c r="K11" s="14">
        <f t="shared" si="0"/>
        <v>217211.80000000002</v>
      </c>
      <c r="L11" s="13">
        <f t="shared" si="0"/>
        <v>621</v>
      </c>
      <c r="M11" s="14">
        <f t="shared" si="0"/>
        <v>33745</v>
      </c>
      <c r="N11" s="13">
        <v>55</v>
      </c>
      <c r="O11" s="14">
        <f t="shared" si="0"/>
        <v>1262.4</v>
      </c>
      <c r="P11" s="15">
        <f t="shared" si="0"/>
        <v>18964</v>
      </c>
      <c r="Q11" s="14">
        <f>SUM(C11+E11+G11+I11+K11+M11)</f>
        <v>701301.5</v>
      </c>
      <c r="R11" s="10"/>
    </row>
    <row r="12" spans="1:18" ht="12.75">
      <c r="A12" s="5"/>
      <c r="B12" s="15"/>
      <c r="C12" s="14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4"/>
      <c r="P12" s="15"/>
      <c r="Q12" s="14"/>
      <c r="R12" s="10"/>
    </row>
    <row r="13" spans="1:18" ht="12.75">
      <c r="A13" s="8" t="s">
        <v>21</v>
      </c>
      <c r="B13" s="15">
        <f aca="true" t="shared" si="1" ref="B13:P13">SUM(B15:B18)</f>
        <v>4269</v>
      </c>
      <c r="C13" s="14">
        <f t="shared" si="1"/>
        <v>58281.600000000006</v>
      </c>
      <c r="D13" s="13">
        <f t="shared" si="1"/>
        <v>1152</v>
      </c>
      <c r="E13" s="14">
        <f t="shared" si="1"/>
        <v>91846.2</v>
      </c>
      <c r="F13" s="13">
        <f t="shared" si="1"/>
        <v>305</v>
      </c>
      <c r="G13" s="14">
        <f t="shared" si="1"/>
        <v>18924.399999999998</v>
      </c>
      <c r="H13" s="13">
        <f t="shared" si="1"/>
        <v>57</v>
      </c>
      <c r="I13" s="14">
        <f t="shared" si="1"/>
        <v>4285.4</v>
      </c>
      <c r="J13" s="13">
        <f t="shared" si="1"/>
        <v>638</v>
      </c>
      <c r="K13" s="14">
        <f t="shared" si="1"/>
        <v>41511.100000000006</v>
      </c>
      <c r="L13" s="13">
        <f t="shared" si="1"/>
        <v>140</v>
      </c>
      <c r="M13" s="14">
        <f t="shared" si="1"/>
        <v>7188.700000000001</v>
      </c>
      <c r="N13" s="16" t="s">
        <v>61</v>
      </c>
      <c r="O13" s="17">
        <v>566.8</v>
      </c>
      <c r="P13" s="15">
        <f t="shared" si="1"/>
        <v>6561</v>
      </c>
      <c r="Q13" s="14">
        <f>SUM(C13+E13+G13+I13+K13+M13)</f>
        <v>222037.4</v>
      </c>
      <c r="R13" s="10"/>
    </row>
    <row r="14" spans="1:18" ht="12.75">
      <c r="A14" s="5"/>
      <c r="B14" s="15"/>
      <c r="C14" s="14"/>
      <c r="D14" s="15"/>
      <c r="E14" s="14"/>
      <c r="F14" s="15"/>
      <c r="G14" s="14"/>
      <c r="H14" s="15"/>
      <c r="I14" s="14"/>
      <c r="J14" s="15"/>
      <c r="K14" s="14"/>
      <c r="L14" s="15"/>
      <c r="M14" s="14"/>
      <c r="N14" s="18"/>
      <c r="O14" s="17"/>
      <c r="P14" s="15"/>
      <c r="Q14" s="14"/>
      <c r="R14" s="10"/>
    </row>
    <row r="15" spans="1:18" ht="12.75">
      <c r="A15" s="4" t="s">
        <v>22</v>
      </c>
      <c r="B15" s="15">
        <v>880</v>
      </c>
      <c r="C15" s="14">
        <v>13662.7</v>
      </c>
      <c r="D15" s="15">
        <v>257</v>
      </c>
      <c r="E15" s="14">
        <v>20969.8</v>
      </c>
      <c r="F15" s="15">
        <v>74</v>
      </c>
      <c r="G15" s="14">
        <v>4168.6</v>
      </c>
      <c r="H15" s="15">
        <v>10</v>
      </c>
      <c r="I15" s="14">
        <v>855.4</v>
      </c>
      <c r="J15" s="15">
        <v>123</v>
      </c>
      <c r="K15" s="14">
        <v>8008.5</v>
      </c>
      <c r="L15" s="15">
        <v>20</v>
      </c>
      <c r="M15" s="14">
        <v>1075.8</v>
      </c>
      <c r="N15" s="15">
        <v>0</v>
      </c>
      <c r="O15" s="14">
        <v>0</v>
      </c>
      <c r="P15" s="15">
        <f aca="true" t="shared" si="2" ref="P15:Q18">SUM(B15+D15+F15+H15+J15+L15)</f>
        <v>1364</v>
      </c>
      <c r="Q15" s="14">
        <f t="shared" si="2"/>
        <v>48740.8</v>
      </c>
      <c r="R15" s="10"/>
    </row>
    <row r="16" spans="1:17" ht="12.75">
      <c r="A16" s="4" t="s">
        <v>23</v>
      </c>
      <c r="B16" s="15">
        <v>1431</v>
      </c>
      <c r="C16" s="14">
        <v>18280.1</v>
      </c>
      <c r="D16" s="15">
        <v>422</v>
      </c>
      <c r="E16" s="14">
        <v>31710.2</v>
      </c>
      <c r="F16" s="15">
        <v>82</v>
      </c>
      <c r="G16" s="14">
        <v>4989.7</v>
      </c>
      <c r="H16" s="15">
        <v>20</v>
      </c>
      <c r="I16" s="14">
        <v>1442.2</v>
      </c>
      <c r="J16" s="15">
        <v>225</v>
      </c>
      <c r="K16" s="14">
        <v>14362.3</v>
      </c>
      <c r="L16" s="15">
        <v>52</v>
      </c>
      <c r="M16" s="14">
        <v>2511.2</v>
      </c>
      <c r="N16" s="15">
        <v>0</v>
      </c>
      <c r="O16" s="14">
        <v>0</v>
      </c>
      <c r="P16" s="15">
        <f t="shared" si="2"/>
        <v>2232</v>
      </c>
      <c r="Q16" s="14">
        <f t="shared" si="2"/>
        <v>73295.7</v>
      </c>
    </row>
    <row r="17" spans="1:18" ht="12.75">
      <c r="A17" s="4" t="s">
        <v>24</v>
      </c>
      <c r="B17" s="15">
        <v>1197</v>
      </c>
      <c r="C17" s="14">
        <v>16460</v>
      </c>
      <c r="D17" s="15">
        <v>355</v>
      </c>
      <c r="E17" s="14">
        <v>29933</v>
      </c>
      <c r="F17" s="15">
        <v>107</v>
      </c>
      <c r="G17" s="14">
        <v>7480.4</v>
      </c>
      <c r="H17" s="15">
        <v>24</v>
      </c>
      <c r="I17" s="14">
        <v>1838.1</v>
      </c>
      <c r="J17" s="15">
        <v>207</v>
      </c>
      <c r="K17" s="14">
        <v>13509.5</v>
      </c>
      <c r="L17" s="15">
        <v>48</v>
      </c>
      <c r="M17" s="14">
        <v>2656.6</v>
      </c>
      <c r="N17" s="15">
        <v>0</v>
      </c>
      <c r="O17" s="14">
        <v>0</v>
      </c>
      <c r="P17" s="15">
        <f t="shared" si="2"/>
        <v>1938</v>
      </c>
      <c r="Q17" s="14">
        <f t="shared" si="2"/>
        <v>71877.6</v>
      </c>
      <c r="R17" s="10"/>
    </row>
    <row r="18" spans="1:17" ht="12.75">
      <c r="A18" s="4" t="s">
        <v>25</v>
      </c>
      <c r="B18" s="15">
        <v>761</v>
      </c>
      <c r="C18" s="14">
        <v>9878.8</v>
      </c>
      <c r="D18" s="15">
        <v>118</v>
      </c>
      <c r="E18" s="14">
        <v>9233.2</v>
      </c>
      <c r="F18" s="15">
        <v>42</v>
      </c>
      <c r="G18" s="14">
        <v>2285.7</v>
      </c>
      <c r="H18" s="15">
        <v>3</v>
      </c>
      <c r="I18" s="14">
        <v>149.7</v>
      </c>
      <c r="J18" s="15">
        <v>83</v>
      </c>
      <c r="K18" s="14">
        <v>5630.8</v>
      </c>
      <c r="L18" s="15">
        <v>20</v>
      </c>
      <c r="M18" s="14">
        <v>945.1</v>
      </c>
      <c r="N18" s="15">
        <v>0</v>
      </c>
      <c r="O18" s="14">
        <v>0</v>
      </c>
      <c r="P18" s="15">
        <f t="shared" si="2"/>
        <v>1027</v>
      </c>
      <c r="Q18" s="14">
        <f t="shared" si="2"/>
        <v>28123.3</v>
      </c>
    </row>
    <row r="19" spans="2:17" ht="12.75">
      <c r="B19" s="5"/>
      <c r="C19" s="12"/>
      <c r="D19" s="5"/>
      <c r="E19" s="12"/>
      <c r="F19" s="5"/>
      <c r="G19" s="12"/>
      <c r="H19" s="5"/>
      <c r="I19" s="12"/>
      <c r="J19" s="5"/>
      <c r="K19" s="12"/>
      <c r="L19" s="5"/>
      <c r="M19" s="12"/>
      <c r="N19" s="5"/>
      <c r="O19" s="12"/>
      <c r="P19" s="5"/>
      <c r="Q19" s="12"/>
    </row>
    <row r="20" spans="1:19" ht="12.75">
      <c r="A20" s="8" t="s">
        <v>26</v>
      </c>
      <c r="B20" s="15">
        <f aca="true" t="shared" si="3" ref="B20:O20">SUM(B22:B52)</f>
        <v>6650</v>
      </c>
      <c r="C20" s="13">
        <f t="shared" si="3"/>
        <v>99278.39999999997</v>
      </c>
      <c r="D20" s="13">
        <f t="shared" si="3"/>
        <v>1505</v>
      </c>
      <c r="E20" s="13">
        <f t="shared" si="3"/>
        <v>111152.40000000002</v>
      </c>
      <c r="F20" s="13">
        <f t="shared" si="3"/>
        <v>778</v>
      </c>
      <c r="G20" s="13">
        <f t="shared" si="3"/>
        <v>41569.7</v>
      </c>
      <c r="H20" s="13">
        <f t="shared" si="3"/>
        <v>323</v>
      </c>
      <c r="I20" s="13">
        <f t="shared" si="3"/>
        <v>24240.400000000005</v>
      </c>
      <c r="J20" s="13">
        <f t="shared" si="3"/>
        <v>2639</v>
      </c>
      <c r="K20" s="13">
        <f t="shared" si="3"/>
        <v>175089.6</v>
      </c>
      <c r="L20" s="13">
        <f t="shared" si="3"/>
        <v>481</v>
      </c>
      <c r="M20" s="13">
        <f t="shared" si="3"/>
        <v>26556.299999999996</v>
      </c>
      <c r="N20" s="15">
        <f t="shared" si="3"/>
        <v>32</v>
      </c>
      <c r="O20" s="13">
        <f t="shared" si="3"/>
        <v>695.6</v>
      </c>
      <c r="P20" s="15">
        <f>SUM(L20+J20+H20+F20+D20+B20)</f>
        <v>12376</v>
      </c>
      <c r="Q20" s="13">
        <f>SUM(C20+E20+G20+I20+K20+M20)</f>
        <v>477886.8</v>
      </c>
      <c r="S20" s="10"/>
    </row>
    <row r="21" spans="1:19" ht="12.75">
      <c r="A21" s="5"/>
      <c r="B21" s="15"/>
      <c r="C21" s="14"/>
      <c r="D21" s="15"/>
      <c r="E21" s="14"/>
      <c r="F21" s="15"/>
      <c r="G21" s="14"/>
      <c r="H21" s="15"/>
      <c r="I21" s="14"/>
      <c r="J21" s="15"/>
      <c r="K21" s="14"/>
      <c r="L21" s="15"/>
      <c r="M21" s="14"/>
      <c r="N21" s="15"/>
      <c r="O21" s="14"/>
      <c r="P21" s="19"/>
      <c r="Q21" s="14"/>
      <c r="R21" s="9"/>
      <c r="S21" s="10"/>
    </row>
    <row r="22" spans="1:19" ht="12.75">
      <c r="A22" s="4" t="s">
        <v>27</v>
      </c>
      <c r="B22" s="15">
        <v>136</v>
      </c>
      <c r="C22" s="14">
        <v>1925.1</v>
      </c>
      <c r="D22" s="15">
        <v>35</v>
      </c>
      <c r="E22" s="14">
        <v>2451.8</v>
      </c>
      <c r="F22" s="15">
        <v>4</v>
      </c>
      <c r="G22" s="14">
        <v>206.4</v>
      </c>
      <c r="H22" s="15">
        <v>4</v>
      </c>
      <c r="I22" s="14">
        <v>319</v>
      </c>
      <c r="J22" s="15">
        <v>34</v>
      </c>
      <c r="K22" s="14">
        <v>2388.7</v>
      </c>
      <c r="L22" s="15">
        <v>9</v>
      </c>
      <c r="M22" s="14">
        <v>421.2</v>
      </c>
      <c r="N22" s="15">
        <v>0</v>
      </c>
      <c r="O22" s="14">
        <v>5</v>
      </c>
      <c r="P22" s="15">
        <f aca="true" t="shared" si="4" ref="P22:P52">SUM(B22+D22+F22+H22+J22+L22)</f>
        <v>222</v>
      </c>
      <c r="Q22" s="14">
        <f aca="true" t="shared" si="5" ref="Q22:Q52">SUM(C22+E22+G22+I22+K22+M22)</f>
        <v>7712.199999999999</v>
      </c>
      <c r="S22" s="10"/>
    </row>
    <row r="23" spans="1:19" ht="12.75">
      <c r="A23" s="4" t="s">
        <v>28</v>
      </c>
      <c r="B23" s="15">
        <v>65</v>
      </c>
      <c r="C23" s="14">
        <v>1167.6</v>
      </c>
      <c r="D23" s="15">
        <v>28</v>
      </c>
      <c r="E23" s="14">
        <v>1755.4</v>
      </c>
      <c r="F23" s="15">
        <v>16</v>
      </c>
      <c r="G23" s="14">
        <v>727.1</v>
      </c>
      <c r="H23" s="15">
        <v>5</v>
      </c>
      <c r="I23" s="14">
        <v>308.9</v>
      </c>
      <c r="J23" s="15">
        <v>68</v>
      </c>
      <c r="K23" s="14">
        <v>4276.8</v>
      </c>
      <c r="L23" s="15">
        <v>11</v>
      </c>
      <c r="M23" s="14">
        <v>638.7</v>
      </c>
      <c r="N23" s="15">
        <v>0</v>
      </c>
      <c r="O23" s="14">
        <v>2.3</v>
      </c>
      <c r="P23" s="15">
        <f t="shared" si="4"/>
        <v>193</v>
      </c>
      <c r="Q23" s="14">
        <f t="shared" si="5"/>
        <v>8874.5</v>
      </c>
      <c r="S23" s="10"/>
    </row>
    <row r="24" spans="1:19" ht="12.75">
      <c r="A24" s="4" t="s">
        <v>29</v>
      </c>
      <c r="B24" s="15">
        <v>155</v>
      </c>
      <c r="C24" s="14">
        <v>2171.7</v>
      </c>
      <c r="D24" s="15">
        <v>35</v>
      </c>
      <c r="E24" s="14">
        <v>2418.3</v>
      </c>
      <c r="F24" s="15">
        <v>16</v>
      </c>
      <c r="G24" s="14">
        <v>1370.7</v>
      </c>
      <c r="H24" s="15">
        <v>2</v>
      </c>
      <c r="I24" s="14">
        <v>240.8</v>
      </c>
      <c r="J24" s="15">
        <v>31</v>
      </c>
      <c r="K24" s="14">
        <v>1788.6</v>
      </c>
      <c r="L24" s="15">
        <v>5</v>
      </c>
      <c r="M24" s="14">
        <v>306.8</v>
      </c>
      <c r="N24" s="15">
        <v>1</v>
      </c>
      <c r="O24" s="14">
        <v>29.7</v>
      </c>
      <c r="P24" s="15">
        <f t="shared" si="4"/>
        <v>244</v>
      </c>
      <c r="Q24" s="14">
        <f t="shared" si="5"/>
        <v>8296.9</v>
      </c>
      <c r="S24" s="10"/>
    </row>
    <row r="25" spans="1:19" ht="12.75">
      <c r="A25" s="4" t="s">
        <v>30</v>
      </c>
      <c r="B25" s="15">
        <v>64</v>
      </c>
      <c r="C25" s="14">
        <v>1030.1</v>
      </c>
      <c r="D25" s="15">
        <v>3</v>
      </c>
      <c r="E25" s="14">
        <v>305.3</v>
      </c>
      <c r="F25" s="15">
        <v>40</v>
      </c>
      <c r="G25" s="14">
        <v>1751</v>
      </c>
      <c r="H25" s="15">
        <v>4</v>
      </c>
      <c r="I25" s="14">
        <v>380.5</v>
      </c>
      <c r="J25" s="15">
        <v>11</v>
      </c>
      <c r="K25" s="14">
        <v>1757.9</v>
      </c>
      <c r="L25" s="15">
        <v>2</v>
      </c>
      <c r="M25" s="14">
        <v>174.5</v>
      </c>
      <c r="N25" s="15">
        <v>1</v>
      </c>
      <c r="O25" s="14">
        <v>16.4</v>
      </c>
      <c r="P25" s="15">
        <f t="shared" si="4"/>
        <v>124</v>
      </c>
      <c r="Q25" s="14">
        <f t="shared" si="5"/>
        <v>5399.299999999999</v>
      </c>
      <c r="S25" s="10"/>
    </row>
    <row r="26" spans="1:19" ht="12.75">
      <c r="A26" s="4" t="s">
        <v>31</v>
      </c>
      <c r="B26" s="15">
        <v>607</v>
      </c>
      <c r="C26" s="14">
        <v>13449.4</v>
      </c>
      <c r="D26" s="15">
        <v>114</v>
      </c>
      <c r="E26" s="14">
        <v>10094.1</v>
      </c>
      <c r="F26" s="15">
        <v>27</v>
      </c>
      <c r="G26" s="14">
        <v>2247.7</v>
      </c>
      <c r="H26" s="15">
        <v>5</v>
      </c>
      <c r="I26" s="14">
        <v>358</v>
      </c>
      <c r="J26" s="15">
        <v>68</v>
      </c>
      <c r="K26" s="14">
        <v>4914.9</v>
      </c>
      <c r="L26" s="15">
        <v>19</v>
      </c>
      <c r="M26" s="14">
        <v>953.8</v>
      </c>
      <c r="N26" s="15">
        <v>2</v>
      </c>
      <c r="O26" s="14">
        <v>24.4</v>
      </c>
      <c r="P26" s="15">
        <f t="shared" si="4"/>
        <v>840</v>
      </c>
      <c r="Q26" s="14">
        <f t="shared" si="5"/>
        <v>32017.899999999998</v>
      </c>
      <c r="S26" s="10"/>
    </row>
    <row r="27" spans="1:19" ht="12.75">
      <c r="A27" s="4" t="s">
        <v>32</v>
      </c>
      <c r="B27" s="15">
        <v>42</v>
      </c>
      <c r="C27" s="14">
        <v>615.9</v>
      </c>
      <c r="D27" s="15">
        <v>16</v>
      </c>
      <c r="E27" s="14">
        <v>1160.9</v>
      </c>
      <c r="F27" s="15">
        <v>6</v>
      </c>
      <c r="G27" s="14">
        <v>178</v>
      </c>
      <c r="H27" s="15">
        <v>5</v>
      </c>
      <c r="I27" s="14">
        <v>343.9</v>
      </c>
      <c r="J27" s="15">
        <v>24</v>
      </c>
      <c r="K27" s="14">
        <v>1397.9</v>
      </c>
      <c r="L27" s="15">
        <v>8</v>
      </c>
      <c r="M27" s="14">
        <v>551.9</v>
      </c>
      <c r="N27" s="15">
        <v>0</v>
      </c>
      <c r="O27" s="14">
        <v>0</v>
      </c>
      <c r="P27" s="15">
        <f t="shared" si="4"/>
        <v>101</v>
      </c>
      <c r="Q27" s="14">
        <f t="shared" si="5"/>
        <v>4248.5</v>
      </c>
      <c r="R27" s="10"/>
      <c r="S27" s="10"/>
    </row>
    <row r="28" spans="1:19" ht="12.75">
      <c r="A28" s="4" t="s">
        <v>33</v>
      </c>
      <c r="B28" s="15">
        <v>82</v>
      </c>
      <c r="C28" s="14">
        <v>1043.3</v>
      </c>
      <c r="D28" s="15">
        <v>20</v>
      </c>
      <c r="E28" s="14">
        <v>1316.4</v>
      </c>
      <c r="F28" s="15">
        <v>22</v>
      </c>
      <c r="G28" s="14">
        <v>1588</v>
      </c>
      <c r="H28" s="15">
        <v>12</v>
      </c>
      <c r="I28" s="14">
        <v>1031.2</v>
      </c>
      <c r="J28" s="15">
        <v>114</v>
      </c>
      <c r="K28" s="14">
        <v>7599.3</v>
      </c>
      <c r="L28" s="15">
        <v>13</v>
      </c>
      <c r="M28" s="14">
        <v>832.6</v>
      </c>
      <c r="N28" s="15">
        <v>0</v>
      </c>
      <c r="O28" s="14">
        <v>2.9</v>
      </c>
      <c r="P28" s="15">
        <f t="shared" si="4"/>
        <v>263</v>
      </c>
      <c r="Q28" s="14">
        <f t="shared" si="5"/>
        <v>13410.800000000001</v>
      </c>
      <c r="R28" s="10"/>
      <c r="S28" s="10"/>
    </row>
    <row r="29" spans="1:19" ht="12.75">
      <c r="A29" s="4" t="s">
        <v>34</v>
      </c>
      <c r="B29" s="15">
        <v>201</v>
      </c>
      <c r="C29" s="14">
        <v>2386.1</v>
      </c>
      <c r="D29" s="15">
        <v>63</v>
      </c>
      <c r="E29" s="14">
        <v>4169.4</v>
      </c>
      <c r="F29" s="15">
        <v>17</v>
      </c>
      <c r="G29" s="14">
        <v>1051.6</v>
      </c>
      <c r="H29" s="15">
        <v>6</v>
      </c>
      <c r="I29" s="14">
        <v>339.7</v>
      </c>
      <c r="J29" s="15">
        <v>97</v>
      </c>
      <c r="K29" s="14">
        <v>6094.3</v>
      </c>
      <c r="L29" s="15">
        <v>7</v>
      </c>
      <c r="M29" s="14">
        <v>428</v>
      </c>
      <c r="N29" s="15">
        <v>2</v>
      </c>
      <c r="O29" s="14">
        <v>33.2</v>
      </c>
      <c r="P29" s="15">
        <f t="shared" si="4"/>
        <v>391</v>
      </c>
      <c r="Q29" s="14">
        <f t="shared" si="5"/>
        <v>14469.1</v>
      </c>
      <c r="R29" s="10"/>
      <c r="S29" s="10"/>
    </row>
    <row r="30" spans="1:19" ht="12.75">
      <c r="A30" s="4" t="s">
        <v>35</v>
      </c>
      <c r="B30" s="15">
        <v>276</v>
      </c>
      <c r="C30" s="14">
        <v>4322.7</v>
      </c>
      <c r="D30" s="15">
        <v>43</v>
      </c>
      <c r="E30" s="14">
        <v>3102.8</v>
      </c>
      <c r="F30" s="15">
        <v>31</v>
      </c>
      <c r="G30" s="14">
        <v>1508</v>
      </c>
      <c r="H30" s="15">
        <v>8</v>
      </c>
      <c r="I30" s="14">
        <v>407.2</v>
      </c>
      <c r="J30" s="15">
        <v>54</v>
      </c>
      <c r="K30" s="14">
        <v>4456.9</v>
      </c>
      <c r="L30" s="15">
        <v>8</v>
      </c>
      <c r="M30" s="14">
        <v>340.4</v>
      </c>
      <c r="N30" s="15">
        <v>2</v>
      </c>
      <c r="O30" s="14">
        <v>48.5</v>
      </c>
      <c r="P30" s="15">
        <f t="shared" si="4"/>
        <v>420</v>
      </c>
      <c r="Q30" s="14">
        <f t="shared" si="5"/>
        <v>14138</v>
      </c>
      <c r="R30" s="10"/>
      <c r="S30" s="10"/>
    </row>
    <row r="31" spans="1:19" ht="12.75">
      <c r="A31" s="4" t="s">
        <v>36</v>
      </c>
      <c r="B31" s="15">
        <v>525</v>
      </c>
      <c r="C31" s="14">
        <v>9052.5</v>
      </c>
      <c r="D31" s="15">
        <v>77</v>
      </c>
      <c r="E31" s="14">
        <v>5728.7</v>
      </c>
      <c r="F31" s="15">
        <v>16</v>
      </c>
      <c r="G31" s="14">
        <v>891.7</v>
      </c>
      <c r="H31" s="15">
        <v>7</v>
      </c>
      <c r="I31" s="14">
        <v>496.9</v>
      </c>
      <c r="J31" s="15">
        <v>107</v>
      </c>
      <c r="K31" s="14">
        <v>6601.5</v>
      </c>
      <c r="L31" s="15">
        <v>16</v>
      </c>
      <c r="M31" s="14">
        <v>815.6</v>
      </c>
      <c r="N31" s="15">
        <v>2</v>
      </c>
      <c r="O31" s="14">
        <v>45.8</v>
      </c>
      <c r="P31" s="15">
        <f t="shared" si="4"/>
        <v>748</v>
      </c>
      <c r="Q31" s="14">
        <f t="shared" si="5"/>
        <v>23586.9</v>
      </c>
      <c r="R31" s="10"/>
      <c r="S31" s="10"/>
    </row>
    <row r="32" spans="1:19" ht="12.75">
      <c r="A32" s="4" t="s">
        <v>37</v>
      </c>
      <c r="B32" s="15">
        <v>64</v>
      </c>
      <c r="C32" s="14">
        <v>955.8</v>
      </c>
      <c r="D32" s="15">
        <v>33</v>
      </c>
      <c r="E32" s="14">
        <v>2608.2</v>
      </c>
      <c r="F32" s="15">
        <v>25</v>
      </c>
      <c r="G32" s="14">
        <v>1193.4</v>
      </c>
      <c r="H32" s="15">
        <v>11</v>
      </c>
      <c r="I32" s="14">
        <v>827.1</v>
      </c>
      <c r="J32" s="15">
        <v>127</v>
      </c>
      <c r="K32" s="14">
        <v>7654.3</v>
      </c>
      <c r="L32" s="15">
        <v>18</v>
      </c>
      <c r="M32" s="14">
        <v>1082.5</v>
      </c>
      <c r="N32" s="15">
        <v>0</v>
      </c>
      <c r="O32" s="14">
        <v>0</v>
      </c>
      <c r="P32" s="15">
        <f t="shared" si="4"/>
        <v>278</v>
      </c>
      <c r="Q32" s="14">
        <f t="shared" si="5"/>
        <v>14321.3</v>
      </c>
      <c r="R32" s="10"/>
      <c r="S32" s="10"/>
    </row>
    <row r="33" spans="1:19" ht="12.75">
      <c r="A33" s="4" t="s">
        <v>38</v>
      </c>
      <c r="B33" s="15">
        <v>250</v>
      </c>
      <c r="C33" s="14">
        <v>3969.8</v>
      </c>
      <c r="D33" s="15">
        <v>47</v>
      </c>
      <c r="E33" s="14">
        <v>3868.9</v>
      </c>
      <c r="F33" s="15">
        <v>17</v>
      </c>
      <c r="G33" s="14">
        <v>947.6</v>
      </c>
      <c r="H33" s="15">
        <v>17</v>
      </c>
      <c r="I33" s="14">
        <v>1852.8</v>
      </c>
      <c r="J33" s="15">
        <v>111</v>
      </c>
      <c r="K33" s="14">
        <v>6467</v>
      </c>
      <c r="L33" s="15">
        <v>19</v>
      </c>
      <c r="M33" s="14">
        <v>1042.6</v>
      </c>
      <c r="N33" s="15">
        <v>1</v>
      </c>
      <c r="O33" s="14">
        <v>9.7</v>
      </c>
      <c r="P33" s="15">
        <f t="shared" si="4"/>
        <v>461</v>
      </c>
      <c r="Q33" s="14">
        <f t="shared" si="5"/>
        <v>18148.699999999997</v>
      </c>
      <c r="R33" s="10"/>
      <c r="S33" s="10"/>
    </row>
    <row r="34" spans="1:19" ht="12.75">
      <c r="A34" s="4" t="s">
        <v>39</v>
      </c>
      <c r="B34" s="15">
        <v>209</v>
      </c>
      <c r="C34" s="14">
        <v>2899</v>
      </c>
      <c r="D34" s="15">
        <v>53</v>
      </c>
      <c r="E34" s="14">
        <v>3684.3</v>
      </c>
      <c r="F34" s="15">
        <v>39</v>
      </c>
      <c r="G34" s="14">
        <v>1555.4</v>
      </c>
      <c r="H34" s="15">
        <v>13</v>
      </c>
      <c r="I34" s="14">
        <v>1206.8</v>
      </c>
      <c r="J34" s="15">
        <v>114</v>
      </c>
      <c r="K34" s="14">
        <v>7770.3</v>
      </c>
      <c r="L34" s="15">
        <v>24</v>
      </c>
      <c r="M34" s="14">
        <v>1500.4</v>
      </c>
      <c r="N34" s="15">
        <v>0</v>
      </c>
      <c r="O34" s="14">
        <v>0</v>
      </c>
      <c r="P34" s="15">
        <f t="shared" si="4"/>
        <v>452</v>
      </c>
      <c r="Q34" s="14">
        <f t="shared" si="5"/>
        <v>18616.2</v>
      </c>
      <c r="R34" s="10"/>
      <c r="S34" s="10"/>
    </row>
    <row r="35" spans="1:19" ht="12.75">
      <c r="A35" s="4" t="s">
        <v>40</v>
      </c>
      <c r="B35" s="15">
        <v>858</v>
      </c>
      <c r="C35" s="14">
        <v>11790.3</v>
      </c>
      <c r="D35" s="15">
        <v>185</v>
      </c>
      <c r="E35" s="14">
        <v>13456.2</v>
      </c>
      <c r="F35" s="15">
        <v>65</v>
      </c>
      <c r="G35" s="14">
        <v>4058.1</v>
      </c>
      <c r="H35" s="15">
        <v>14</v>
      </c>
      <c r="I35" s="14">
        <v>1093</v>
      </c>
      <c r="J35" s="15">
        <v>273</v>
      </c>
      <c r="K35" s="14">
        <v>17750.4</v>
      </c>
      <c r="L35" s="15">
        <v>54</v>
      </c>
      <c r="M35" s="14">
        <v>2829.3</v>
      </c>
      <c r="N35" s="15">
        <v>3</v>
      </c>
      <c r="O35" s="14">
        <v>55.8</v>
      </c>
      <c r="P35" s="15">
        <f t="shared" si="4"/>
        <v>1449</v>
      </c>
      <c r="Q35" s="14">
        <f t="shared" si="5"/>
        <v>50977.3</v>
      </c>
      <c r="R35" s="10"/>
      <c r="S35" s="10"/>
    </row>
    <row r="36" spans="1:19" ht="12.75">
      <c r="A36" s="4" t="s">
        <v>41</v>
      </c>
      <c r="B36" s="15">
        <v>212</v>
      </c>
      <c r="C36" s="14">
        <v>4713.3</v>
      </c>
      <c r="D36" s="15">
        <v>43</v>
      </c>
      <c r="E36" s="14">
        <v>2703.1</v>
      </c>
      <c r="F36" s="15">
        <v>37</v>
      </c>
      <c r="G36" s="14">
        <v>1890.4</v>
      </c>
      <c r="H36" s="15">
        <v>5</v>
      </c>
      <c r="I36" s="14">
        <v>531.5</v>
      </c>
      <c r="J36" s="15">
        <v>128</v>
      </c>
      <c r="K36" s="14">
        <v>8096.1</v>
      </c>
      <c r="L36" s="15">
        <v>22</v>
      </c>
      <c r="M36" s="14">
        <v>1098</v>
      </c>
      <c r="N36" s="15">
        <v>0</v>
      </c>
      <c r="O36" s="14">
        <v>0</v>
      </c>
      <c r="P36" s="15">
        <f t="shared" si="4"/>
        <v>447</v>
      </c>
      <c r="Q36" s="14">
        <f t="shared" si="5"/>
        <v>19032.4</v>
      </c>
      <c r="R36" s="10"/>
      <c r="S36" s="10"/>
    </row>
    <row r="37" spans="1:19" ht="12.75">
      <c r="A37" s="4" t="s">
        <v>42</v>
      </c>
      <c r="B37" s="15">
        <v>403</v>
      </c>
      <c r="C37" s="14">
        <v>4420.4</v>
      </c>
      <c r="D37" s="15">
        <v>118</v>
      </c>
      <c r="E37" s="14">
        <v>8401.1</v>
      </c>
      <c r="F37" s="15">
        <v>21</v>
      </c>
      <c r="G37" s="14">
        <v>1536.3</v>
      </c>
      <c r="H37" s="15">
        <v>13</v>
      </c>
      <c r="I37" s="14">
        <v>1316.7</v>
      </c>
      <c r="J37" s="15">
        <v>75</v>
      </c>
      <c r="K37" s="14">
        <v>4669.7</v>
      </c>
      <c r="L37" s="15">
        <v>19</v>
      </c>
      <c r="M37" s="14">
        <v>952.1</v>
      </c>
      <c r="N37" s="15">
        <v>5</v>
      </c>
      <c r="O37" s="14">
        <v>191.2</v>
      </c>
      <c r="P37" s="15">
        <f t="shared" si="4"/>
        <v>649</v>
      </c>
      <c r="Q37" s="14">
        <f t="shared" si="5"/>
        <v>21296.3</v>
      </c>
      <c r="R37" s="10"/>
      <c r="S37" s="10"/>
    </row>
    <row r="38" spans="1:19" ht="12.75">
      <c r="A38" s="4" t="s">
        <v>43</v>
      </c>
      <c r="B38" s="15">
        <v>48</v>
      </c>
      <c r="C38" s="14">
        <v>667.4</v>
      </c>
      <c r="D38" s="15">
        <v>13</v>
      </c>
      <c r="E38" s="14">
        <v>887.1</v>
      </c>
      <c r="F38" s="15">
        <v>6</v>
      </c>
      <c r="G38" s="14">
        <v>246.5</v>
      </c>
      <c r="H38" s="15">
        <v>8</v>
      </c>
      <c r="I38" s="14">
        <v>468.1</v>
      </c>
      <c r="J38" s="15">
        <v>55</v>
      </c>
      <c r="K38" s="14">
        <v>3328.6</v>
      </c>
      <c r="L38" s="15">
        <v>10</v>
      </c>
      <c r="M38" s="14">
        <v>461.6</v>
      </c>
      <c r="N38" s="15">
        <v>0</v>
      </c>
      <c r="O38" s="14">
        <v>0</v>
      </c>
      <c r="P38" s="15">
        <f t="shared" si="4"/>
        <v>140</v>
      </c>
      <c r="Q38" s="14">
        <f t="shared" si="5"/>
        <v>6059.3</v>
      </c>
      <c r="R38" s="10"/>
      <c r="S38" s="10"/>
    </row>
    <row r="39" spans="1:19" ht="12.75">
      <c r="A39" s="4" t="s">
        <v>44</v>
      </c>
      <c r="B39" s="15">
        <v>183</v>
      </c>
      <c r="C39" s="14">
        <v>2652.6</v>
      </c>
      <c r="D39" s="15">
        <v>51</v>
      </c>
      <c r="E39" s="14">
        <v>3398.3</v>
      </c>
      <c r="F39" s="15">
        <v>16</v>
      </c>
      <c r="G39" s="14">
        <v>815.6</v>
      </c>
      <c r="H39" s="15">
        <v>14</v>
      </c>
      <c r="I39" s="14">
        <v>913.8</v>
      </c>
      <c r="J39" s="15">
        <v>91</v>
      </c>
      <c r="K39" s="14">
        <v>5957.7</v>
      </c>
      <c r="L39" s="15">
        <v>21</v>
      </c>
      <c r="M39" s="14">
        <v>1325.1</v>
      </c>
      <c r="N39" s="15">
        <v>1</v>
      </c>
      <c r="O39" s="14">
        <v>7.6</v>
      </c>
      <c r="P39" s="15">
        <f t="shared" si="4"/>
        <v>376</v>
      </c>
      <c r="Q39" s="14">
        <f t="shared" si="5"/>
        <v>15063.1</v>
      </c>
      <c r="R39" s="10"/>
      <c r="S39" s="10"/>
    </row>
    <row r="40" spans="1:19" ht="12.75">
      <c r="A40" s="4" t="s">
        <v>45</v>
      </c>
      <c r="B40" s="15">
        <v>71</v>
      </c>
      <c r="C40" s="14">
        <v>623.2</v>
      </c>
      <c r="D40" s="15">
        <v>25</v>
      </c>
      <c r="E40" s="14">
        <v>1744.1</v>
      </c>
      <c r="F40" s="15">
        <v>48</v>
      </c>
      <c r="G40" s="14">
        <v>2208.6</v>
      </c>
      <c r="H40" s="15">
        <v>44</v>
      </c>
      <c r="I40" s="14">
        <v>1484.5</v>
      </c>
      <c r="J40" s="15">
        <v>109</v>
      </c>
      <c r="K40" s="14">
        <v>9579.7</v>
      </c>
      <c r="L40" s="15">
        <v>29</v>
      </c>
      <c r="M40" s="14">
        <v>1705.6</v>
      </c>
      <c r="N40" s="15">
        <v>1</v>
      </c>
      <c r="O40" s="14">
        <v>9.9</v>
      </c>
      <c r="P40" s="15">
        <f t="shared" si="4"/>
        <v>326</v>
      </c>
      <c r="Q40" s="14">
        <f t="shared" si="5"/>
        <v>17345.7</v>
      </c>
      <c r="R40" s="10"/>
      <c r="S40" s="10"/>
    </row>
    <row r="41" spans="1:19" ht="12.75">
      <c r="A41" s="4" t="s">
        <v>46</v>
      </c>
      <c r="B41" s="15">
        <v>459</v>
      </c>
      <c r="C41" s="14">
        <v>5555.2</v>
      </c>
      <c r="D41" s="15">
        <v>56</v>
      </c>
      <c r="E41" s="14">
        <v>3474.3</v>
      </c>
      <c r="F41" s="15">
        <v>92</v>
      </c>
      <c r="G41" s="14">
        <v>4243.6</v>
      </c>
      <c r="H41" s="15">
        <v>18</v>
      </c>
      <c r="I41" s="14">
        <v>1479.8</v>
      </c>
      <c r="J41" s="15">
        <v>73</v>
      </c>
      <c r="K41" s="14">
        <v>5052.9</v>
      </c>
      <c r="L41" s="15">
        <v>28</v>
      </c>
      <c r="M41" s="14">
        <v>1471.3</v>
      </c>
      <c r="N41" s="15">
        <v>0</v>
      </c>
      <c r="O41" s="14">
        <v>0</v>
      </c>
      <c r="P41" s="15">
        <f t="shared" si="4"/>
        <v>726</v>
      </c>
      <c r="Q41" s="14">
        <f t="shared" si="5"/>
        <v>21277.1</v>
      </c>
      <c r="R41" s="10"/>
      <c r="S41" s="10"/>
    </row>
    <row r="42" spans="1:19" ht="12.75">
      <c r="A42" s="4" t="s">
        <v>47</v>
      </c>
      <c r="B42" s="15">
        <v>95</v>
      </c>
      <c r="C42" s="14">
        <v>1450.7</v>
      </c>
      <c r="D42" s="15">
        <v>20</v>
      </c>
      <c r="E42" s="14">
        <v>1542</v>
      </c>
      <c r="F42" s="15">
        <v>16</v>
      </c>
      <c r="G42" s="14">
        <v>1113.1</v>
      </c>
      <c r="H42" s="15">
        <v>6</v>
      </c>
      <c r="I42" s="14">
        <v>326.5</v>
      </c>
      <c r="J42" s="15">
        <v>59</v>
      </c>
      <c r="K42" s="14">
        <v>5240</v>
      </c>
      <c r="L42" s="15">
        <v>13</v>
      </c>
      <c r="M42" s="14">
        <v>1028.5</v>
      </c>
      <c r="N42" s="15">
        <v>0</v>
      </c>
      <c r="O42" s="14">
        <v>0</v>
      </c>
      <c r="P42" s="15">
        <f t="shared" si="4"/>
        <v>209</v>
      </c>
      <c r="Q42" s="14">
        <f t="shared" si="5"/>
        <v>10700.8</v>
      </c>
      <c r="R42" s="10"/>
      <c r="S42" s="10"/>
    </row>
    <row r="43" spans="1:19" ht="12.75">
      <c r="A43" s="4" t="s">
        <v>48</v>
      </c>
      <c r="B43" s="15">
        <v>90</v>
      </c>
      <c r="C43" s="14">
        <v>686.5</v>
      </c>
      <c r="D43" s="15">
        <v>15</v>
      </c>
      <c r="E43" s="14">
        <v>784.2</v>
      </c>
      <c r="F43" s="15">
        <v>30</v>
      </c>
      <c r="G43" s="14">
        <v>1252.3</v>
      </c>
      <c r="H43" s="15">
        <v>5</v>
      </c>
      <c r="I43" s="14">
        <v>326.5</v>
      </c>
      <c r="J43" s="15">
        <v>42</v>
      </c>
      <c r="K43" s="14">
        <v>3213.6</v>
      </c>
      <c r="L43" s="15">
        <v>6</v>
      </c>
      <c r="M43" s="14">
        <v>220.5</v>
      </c>
      <c r="N43" s="15">
        <v>2</v>
      </c>
      <c r="O43" s="14">
        <v>82.7</v>
      </c>
      <c r="P43" s="15">
        <f t="shared" si="4"/>
        <v>188</v>
      </c>
      <c r="Q43" s="14">
        <f t="shared" si="5"/>
        <v>6483.6</v>
      </c>
      <c r="R43" s="10"/>
      <c r="S43" s="10"/>
    </row>
    <row r="44" spans="1:19" ht="12.75">
      <c r="A44" s="4" t="s">
        <v>49</v>
      </c>
      <c r="B44" s="15">
        <v>419</v>
      </c>
      <c r="C44" s="14">
        <v>5403.3</v>
      </c>
      <c r="D44" s="15">
        <v>62</v>
      </c>
      <c r="E44" s="14">
        <v>4353.4</v>
      </c>
      <c r="F44" s="15">
        <v>23</v>
      </c>
      <c r="G44" s="14">
        <v>1036.1</v>
      </c>
      <c r="H44" s="15">
        <v>9</v>
      </c>
      <c r="I44" s="14">
        <v>683.6</v>
      </c>
      <c r="J44" s="15">
        <v>85</v>
      </c>
      <c r="K44" s="14">
        <v>6049.2</v>
      </c>
      <c r="L44" s="15">
        <v>18</v>
      </c>
      <c r="M44" s="14">
        <v>986.6</v>
      </c>
      <c r="N44" s="15">
        <v>1</v>
      </c>
      <c r="O44" s="14">
        <v>4.2</v>
      </c>
      <c r="P44" s="15">
        <f t="shared" si="4"/>
        <v>616</v>
      </c>
      <c r="Q44" s="14">
        <f t="shared" si="5"/>
        <v>18512.2</v>
      </c>
      <c r="R44" s="10"/>
      <c r="S44" s="10"/>
    </row>
    <row r="45" spans="1:19" ht="12.75">
      <c r="A45" s="4" t="s">
        <v>50</v>
      </c>
      <c r="B45" s="15">
        <v>313</v>
      </c>
      <c r="C45" s="14">
        <v>4570.9</v>
      </c>
      <c r="D45" s="15">
        <v>135</v>
      </c>
      <c r="E45" s="14">
        <v>11436.6</v>
      </c>
      <c r="F45" s="15">
        <v>18</v>
      </c>
      <c r="G45" s="14">
        <v>1008.3</v>
      </c>
      <c r="H45" s="15">
        <v>14</v>
      </c>
      <c r="I45" s="14">
        <v>773.2</v>
      </c>
      <c r="J45" s="15">
        <v>118</v>
      </c>
      <c r="K45" s="14">
        <v>7170.4</v>
      </c>
      <c r="L45" s="15">
        <v>13</v>
      </c>
      <c r="M45" s="14">
        <v>658.5</v>
      </c>
      <c r="N45" s="15">
        <v>5</v>
      </c>
      <c r="O45" s="14">
        <v>94.9</v>
      </c>
      <c r="P45" s="15">
        <f t="shared" si="4"/>
        <v>611</v>
      </c>
      <c r="Q45" s="14">
        <f t="shared" si="5"/>
        <v>25617.9</v>
      </c>
      <c r="R45" s="10"/>
      <c r="S45" s="10"/>
    </row>
    <row r="46" spans="1:19" ht="12.75">
      <c r="A46" s="4" t="s">
        <v>51</v>
      </c>
      <c r="B46" s="15">
        <v>53</v>
      </c>
      <c r="C46" s="14">
        <v>602.4</v>
      </c>
      <c r="D46" s="15">
        <v>29</v>
      </c>
      <c r="E46" s="14">
        <v>1805</v>
      </c>
      <c r="F46" s="15">
        <v>8</v>
      </c>
      <c r="G46" s="14">
        <v>361</v>
      </c>
      <c r="H46" s="15">
        <v>10</v>
      </c>
      <c r="I46" s="14">
        <v>832.9</v>
      </c>
      <c r="J46" s="15">
        <v>80</v>
      </c>
      <c r="K46" s="14">
        <v>5045.5</v>
      </c>
      <c r="L46" s="15">
        <v>11</v>
      </c>
      <c r="M46" s="14">
        <v>610.6</v>
      </c>
      <c r="N46" s="15">
        <v>1</v>
      </c>
      <c r="O46" s="14">
        <v>8.3</v>
      </c>
      <c r="P46" s="15">
        <f t="shared" si="4"/>
        <v>191</v>
      </c>
      <c r="Q46" s="14">
        <f t="shared" si="5"/>
        <v>9257.4</v>
      </c>
      <c r="R46" s="10"/>
      <c r="S46" s="10"/>
    </row>
    <row r="47" spans="1:19" ht="12.75">
      <c r="A47" s="4" t="s">
        <v>52</v>
      </c>
      <c r="B47" s="15">
        <v>102</v>
      </c>
      <c r="C47" s="14">
        <v>2113.2</v>
      </c>
      <c r="D47" s="15">
        <v>22</v>
      </c>
      <c r="E47" s="14">
        <v>1970</v>
      </c>
      <c r="F47" s="15">
        <v>13</v>
      </c>
      <c r="G47" s="14">
        <v>760.9</v>
      </c>
      <c r="H47" s="15">
        <v>6</v>
      </c>
      <c r="I47" s="14">
        <v>662.7</v>
      </c>
      <c r="J47" s="15">
        <v>46</v>
      </c>
      <c r="K47" s="14">
        <v>2990.5</v>
      </c>
      <c r="L47" s="15">
        <v>4</v>
      </c>
      <c r="M47" s="14">
        <v>263.6</v>
      </c>
      <c r="N47" s="15">
        <v>2</v>
      </c>
      <c r="O47" s="14">
        <v>23.1</v>
      </c>
      <c r="P47" s="15">
        <f t="shared" si="4"/>
        <v>193</v>
      </c>
      <c r="Q47" s="14">
        <f t="shared" si="5"/>
        <v>8760.9</v>
      </c>
      <c r="R47" s="10"/>
      <c r="S47" s="10"/>
    </row>
    <row r="48" spans="1:19" ht="12.75">
      <c r="A48" s="4" t="s">
        <v>53</v>
      </c>
      <c r="B48" s="15">
        <v>253</v>
      </c>
      <c r="C48" s="14">
        <v>4582.2</v>
      </c>
      <c r="D48" s="15">
        <v>64</v>
      </c>
      <c r="E48" s="14">
        <v>5632.8</v>
      </c>
      <c r="F48" s="15">
        <v>25</v>
      </c>
      <c r="G48" s="14">
        <v>1383.8</v>
      </c>
      <c r="H48" s="15">
        <v>7</v>
      </c>
      <c r="I48" s="14">
        <v>722</v>
      </c>
      <c r="J48" s="15">
        <v>103</v>
      </c>
      <c r="K48" s="14">
        <v>7223.7</v>
      </c>
      <c r="L48" s="15">
        <v>21</v>
      </c>
      <c r="M48" s="14">
        <v>1502.3</v>
      </c>
      <c r="N48" s="15">
        <v>0</v>
      </c>
      <c r="O48" s="14">
        <v>0</v>
      </c>
      <c r="P48" s="15">
        <f t="shared" si="4"/>
        <v>473</v>
      </c>
      <c r="Q48" s="14">
        <f t="shared" si="5"/>
        <v>21046.8</v>
      </c>
      <c r="R48" s="10"/>
      <c r="S48" s="10"/>
    </row>
    <row r="49" spans="1:19" ht="12.75">
      <c r="A49" s="4" t="s">
        <v>54</v>
      </c>
      <c r="B49" s="15">
        <v>66</v>
      </c>
      <c r="C49" s="14">
        <v>741</v>
      </c>
      <c r="D49" s="15">
        <v>14</v>
      </c>
      <c r="E49" s="14">
        <v>913.7</v>
      </c>
      <c r="F49" s="15">
        <v>7</v>
      </c>
      <c r="G49" s="14">
        <v>351.6</v>
      </c>
      <c r="H49" s="15">
        <v>8</v>
      </c>
      <c r="I49" s="14">
        <v>550.2</v>
      </c>
      <c r="J49" s="15">
        <v>41</v>
      </c>
      <c r="K49" s="14">
        <v>2357.9</v>
      </c>
      <c r="L49" s="15">
        <v>6</v>
      </c>
      <c r="M49" s="14">
        <v>277.9</v>
      </c>
      <c r="N49" s="15">
        <v>0</v>
      </c>
      <c r="O49" s="14">
        <v>0</v>
      </c>
      <c r="P49" s="15">
        <f t="shared" si="4"/>
        <v>142</v>
      </c>
      <c r="Q49" s="14">
        <f t="shared" si="5"/>
        <v>5192.299999999999</v>
      </c>
      <c r="R49" s="10"/>
      <c r="S49" s="10"/>
    </row>
    <row r="50" spans="1:19" ht="12.75">
      <c r="A50" s="4" t="s">
        <v>55</v>
      </c>
      <c r="B50" s="15">
        <v>138</v>
      </c>
      <c r="C50" s="14">
        <v>1539.4</v>
      </c>
      <c r="D50" s="15">
        <v>60</v>
      </c>
      <c r="E50" s="14">
        <v>4085.3</v>
      </c>
      <c r="F50" s="15">
        <v>39</v>
      </c>
      <c r="G50" s="14">
        <v>2025.6</v>
      </c>
      <c r="H50" s="15">
        <v>23</v>
      </c>
      <c r="I50" s="14">
        <v>2234.4</v>
      </c>
      <c r="J50" s="15">
        <v>214</v>
      </c>
      <c r="K50" s="14">
        <v>13009.8</v>
      </c>
      <c r="L50" s="15">
        <v>33</v>
      </c>
      <c r="M50" s="14">
        <v>1405.5</v>
      </c>
      <c r="N50" s="15">
        <v>0</v>
      </c>
      <c r="O50" s="14">
        <v>0</v>
      </c>
      <c r="P50" s="15">
        <f t="shared" si="4"/>
        <v>507</v>
      </c>
      <c r="Q50" s="14">
        <f t="shared" si="5"/>
        <v>24300</v>
      </c>
      <c r="R50" s="10"/>
      <c r="S50" s="10"/>
    </row>
    <row r="51" spans="1:19" ht="12.75">
      <c r="A51" s="4" t="s">
        <v>56</v>
      </c>
      <c r="B51" s="15">
        <v>153</v>
      </c>
      <c r="C51" s="14">
        <v>1481</v>
      </c>
      <c r="D51" s="15">
        <v>14</v>
      </c>
      <c r="E51" s="14">
        <v>1264.4</v>
      </c>
      <c r="F51" s="15">
        <v>11</v>
      </c>
      <c r="G51" s="14">
        <v>705.1</v>
      </c>
      <c r="H51" s="15">
        <v>8</v>
      </c>
      <c r="I51" s="14">
        <v>648</v>
      </c>
      <c r="J51" s="15">
        <v>61</v>
      </c>
      <c r="K51" s="14">
        <v>3718.5</v>
      </c>
      <c r="L51" s="15">
        <v>7</v>
      </c>
      <c r="M51" s="14">
        <v>391.1</v>
      </c>
      <c r="N51" s="15">
        <v>0</v>
      </c>
      <c r="O51" s="14">
        <v>0</v>
      </c>
      <c r="P51" s="15">
        <f t="shared" si="4"/>
        <v>254</v>
      </c>
      <c r="Q51" s="14">
        <f t="shared" si="5"/>
        <v>8208.1</v>
      </c>
      <c r="R51" s="10"/>
      <c r="S51" s="10"/>
    </row>
    <row r="52" spans="1:19" ht="12.75">
      <c r="A52" s="4" t="s">
        <v>57</v>
      </c>
      <c r="B52" s="15">
        <v>58</v>
      </c>
      <c r="C52" s="14">
        <v>696.4</v>
      </c>
      <c r="D52" s="15">
        <v>12</v>
      </c>
      <c r="E52" s="14">
        <v>636.3</v>
      </c>
      <c r="F52" s="15">
        <v>27</v>
      </c>
      <c r="G52" s="14">
        <v>1356.2</v>
      </c>
      <c r="H52" s="15">
        <v>12</v>
      </c>
      <c r="I52" s="14">
        <v>1080.2</v>
      </c>
      <c r="J52" s="15">
        <v>26</v>
      </c>
      <c r="K52" s="14">
        <v>1467</v>
      </c>
      <c r="L52" s="15">
        <v>7</v>
      </c>
      <c r="M52" s="14">
        <v>279.2</v>
      </c>
      <c r="N52" s="15">
        <v>0</v>
      </c>
      <c r="O52" s="14">
        <v>0</v>
      </c>
      <c r="P52" s="15">
        <f t="shared" si="4"/>
        <v>142</v>
      </c>
      <c r="Q52" s="14">
        <f t="shared" si="5"/>
        <v>5515.299999999999</v>
      </c>
      <c r="R52" s="10"/>
      <c r="S52" s="10"/>
    </row>
    <row r="53" spans="1:18" ht="12.75">
      <c r="A53" s="5"/>
      <c r="B53" s="15"/>
      <c r="C53" s="14"/>
      <c r="D53" s="15"/>
      <c r="E53" s="14"/>
      <c r="F53" s="15"/>
      <c r="G53" s="14"/>
      <c r="H53" s="15"/>
      <c r="I53" s="14"/>
      <c r="J53" s="15"/>
      <c r="K53" s="14"/>
      <c r="L53" s="15"/>
      <c r="M53" s="14"/>
      <c r="N53" s="15"/>
      <c r="O53" s="14"/>
      <c r="P53" s="15"/>
      <c r="Q53" s="14"/>
      <c r="R53" s="10"/>
    </row>
    <row r="54" spans="1:18" ht="12.75">
      <c r="A54" s="11" t="s">
        <v>58</v>
      </c>
      <c r="B54" s="20">
        <v>5</v>
      </c>
      <c r="C54" s="21">
        <v>73.5</v>
      </c>
      <c r="D54" s="20">
        <v>4</v>
      </c>
      <c r="E54" s="21">
        <v>426.6</v>
      </c>
      <c r="F54" s="20">
        <v>6</v>
      </c>
      <c r="G54" s="21">
        <v>266.1</v>
      </c>
      <c r="H54" s="20">
        <v>0</v>
      </c>
      <c r="I54" s="21">
        <v>0</v>
      </c>
      <c r="J54" s="20">
        <v>12</v>
      </c>
      <c r="K54" s="21">
        <v>611.1</v>
      </c>
      <c r="L54" s="20">
        <v>0</v>
      </c>
      <c r="M54" s="21">
        <v>0</v>
      </c>
      <c r="N54" s="20">
        <v>0</v>
      </c>
      <c r="O54" s="21">
        <v>0</v>
      </c>
      <c r="P54" s="20">
        <f>SUM(B54+D54+F54+H54+J54+L54)</f>
        <v>27</v>
      </c>
      <c r="Q54" s="21">
        <f>SUM(C54+E54+G54+I54+K54+M54)</f>
        <v>1377.3000000000002</v>
      </c>
      <c r="R54" s="10"/>
    </row>
    <row r="55" spans="1:17" ht="12.75">
      <c r="A55" s="4" t="s">
        <v>59</v>
      </c>
      <c r="B55" s="22"/>
      <c r="C55" s="23"/>
      <c r="D55" s="22"/>
      <c r="E55" s="23"/>
      <c r="F55" s="22"/>
      <c r="G55" s="24"/>
      <c r="H55" s="22"/>
      <c r="I55" s="25"/>
      <c r="J55" s="22"/>
      <c r="K55" s="25"/>
      <c r="L55" s="22"/>
      <c r="M55" s="24"/>
      <c r="N55" s="22"/>
      <c r="O55" s="25"/>
      <c r="P55" s="22"/>
      <c r="Q55" s="25"/>
    </row>
    <row r="56" spans="1:17" ht="12.75">
      <c r="A56" s="5" t="s">
        <v>63</v>
      </c>
      <c r="B56" s="5"/>
      <c r="C56" s="19"/>
      <c r="D56" s="5"/>
      <c r="E56" s="25"/>
      <c r="F56" s="5"/>
      <c r="G56" s="5"/>
      <c r="H56" s="5"/>
      <c r="I56" s="25"/>
      <c r="J56" s="5"/>
      <c r="K56" s="24"/>
      <c r="L56" s="5"/>
      <c r="M56" s="24"/>
      <c r="N56" s="5"/>
      <c r="O56" s="25"/>
      <c r="P56" s="5"/>
      <c r="Q56" s="25"/>
    </row>
    <row r="57" spans="1:17" ht="12.75">
      <c r="A57" s="5" t="s">
        <v>60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2:17" ht="12.7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2:17" ht="12.7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2:17" ht="12.7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12"/>
      <c r="O60" s="5"/>
      <c r="P60" s="5"/>
      <c r="Q60" s="5"/>
    </row>
    <row r="61" spans="2:17" ht="12.7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2:17" ht="12.7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2:17" ht="12.7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2:17" ht="12.7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2:17" ht="12.7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2:17" ht="12.75">
      <c r="B66" s="5"/>
      <c r="C66" s="26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2:17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2:17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2:17" ht="12.7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</sheetData>
  <mergeCells count="18">
    <mergeCell ref="A1:Q1"/>
    <mergeCell ref="A3:Q3"/>
    <mergeCell ref="A4:Q4"/>
    <mergeCell ref="B6:C6"/>
    <mergeCell ref="D6:E6"/>
    <mergeCell ref="N6:O6"/>
    <mergeCell ref="B7:C7"/>
    <mergeCell ref="D7:E7"/>
    <mergeCell ref="J7:K7"/>
    <mergeCell ref="N7:O7"/>
    <mergeCell ref="B8:C8"/>
    <mergeCell ref="D8:E8"/>
    <mergeCell ref="F8:G8"/>
    <mergeCell ref="H8:I8"/>
    <mergeCell ref="J8:K8"/>
    <mergeCell ref="L8:M8"/>
    <mergeCell ref="N8:O8"/>
    <mergeCell ref="P8:Q8"/>
  </mergeCells>
  <printOptions/>
  <pageMargins left="0.984251968503937" right="0" top="0" bottom="0.5905511811023623" header="0" footer="0"/>
  <pageSetup firstPageNumber="201" useFirstPageNumber="1" horizontalDpi="300" verticalDpi="300" orientation="landscape" scale="58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issste</cp:lastModifiedBy>
  <cp:lastPrinted>2007-10-22T19:05:50Z</cp:lastPrinted>
  <dcterms:created xsi:type="dcterms:W3CDTF">2007-05-02T16:54:13Z</dcterms:created>
  <dcterms:modified xsi:type="dcterms:W3CDTF">2007-10-22T19:05:56Z</dcterms:modified>
  <cp:category/>
  <cp:version/>
  <cp:contentType/>
  <cp:contentStatus/>
</cp:coreProperties>
</file>